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740748\Downloads\"/>
    </mc:Choice>
  </mc:AlternateContent>
  <bookViews>
    <workbookView xWindow="0" yWindow="0" windowWidth="22500" windowHeight="10710" tabRatio="757"/>
  </bookViews>
  <sheets>
    <sheet name="記入方法" sheetId="8" r:id="rId1"/>
    <sheet name="①申込一覧表A(男子)" sheetId="1" r:id="rId2"/>
    <sheet name="②申込一覧表A(女子)" sheetId="6" r:id="rId3"/>
    <sheet name="③プログラム・参加料申込" sheetId="10" r:id="rId4"/>
    <sheet name="種目コード" sheetId="2" r:id="rId5"/>
  </sheets>
  <definedNames>
    <definedName name="_xlnm._FilterDatabase" localSheetId="4" hidden="1">種目コード!$D$1:$H$212</definedName>
    <definedName name="dennwa">種目コード!$D$1:$G$227</definedName>
    <definedName name="gakkou">種目コード!$D$1:$E$227</definedName>
    <definedName name="gunshikoumei">種目コード!$I$2:$I$214</definedName>
    <definedName name="jyuusyo">種目コード!$D$1:$F$227</definedName>
    <definedName name="komon">種目コード!$D$1:$I$214</definedName>
    <definedName name="koodo">種目コード!$D$1:$H$214</definedName>
    <definedName name="koucyo">種目コード!$D$1:$I$214</definedName>
    <definedName name="kyougi">種目コード!$A$1:$B$133</definedName>
    <definedName name="_xlnm.Print_Area" localSheetId="1">'①申込一覧表A(男子)'!$A$1:$Z$208</definedName>
    <definedName name="_xlnm.Print_Area" localSheetId="2">'②申込一覧表A(女子)'!$A$1:$Z$208</definedName>
    <definedName name="_xlnm.Print_Area" localSheetId="0">記入方法!$A$1:$Z$75</definedName>
    <definedName name="_xlnm.Print_Titles" localSheetId="1">'①申込一覧表A(男子)'!$1:$5</definedName>
    <definedName name="_xlnm.Print_Titles" localSheetId="2">'②申込一覧表A(女子)'!$1:$5</definedName>
    <definedName name="県名">種目コード!$D$2:$E$8</definedName>
    <definedName name="女子種目">種目コード!$A$21:$B$37</definedName>
    <definedName name="男子種目">種目コード!$A$2:$B$18</definedName>
  </definedNames>
  <calcPr calcId="191029"/>
</workbook>
</file>

<file path=xl/calcChain.xml><?xml version="1.0" encoding="utf-8"?>
<calcChain xmlns="http://schemas.openxmlformats.org/spreadsheetml/2006/main">
  <c r="L14" i="8" l="1"/>
  <c r="L13" i="8"/>
  <c r="G18" i="10"/>
  <c r="E18" i="10"/>
  <c r="E25" i="10" s="1"/>
  <c r="G15" i="10"/>
  <c r="E15" i="10"/>
  <c r="E24" i="10" s="1"/>
  <c r="L8" i="8"/>
  <c r="R205" i="8"/>
  <c r="O205" i="8"/>
  <c r="L205" i="8"/>
  <c r="R204" i="8"/>
  <c r="O204" i="8"/>
  <c r="L204" i="8"/>
  <c r="R203" i="8"/>
  <c r="O203" i="8"/>
  <c r="L203" i="8"/>
  <c r="R202" i="8"/>
  <c r="O202" i="8"/>
  <c r="L202" i="8"/>
  <c r="R201" i="8"/>
  <c r="O201" i="8"/>
  <c r="L201" i="8"/>
  <c r="R200" i="8"/>
  <c r="O200" i="8"/>
  <c r="L200" i="8"/>
  <c r="R199" i="8"/>
  <c r="O199" i="8"/>
  <c r="L199" i="8"/>
  <c r="R198" i="8"/>
  <c r="O198" i="8"/>
  <c r="L198" i="8"/>
  <c r="R197" i="8"/>
  <c r="O197" i="8"/>
  <c r="L197" i="8"/>
  <c r="R196" i="8"/>
  <c r="O196" i="8"/>
  <c r="L196" i="8"/>
  <c r="R195" i="8"/>
  <c r="O195" i="8"/>
  <c r="L195" i="8"/>
  <c r="R194" i="8"/>
  <c r="O194" i="8"/>
  <c r="L194" i="8"/>
  <c r="R193" i="8"/>
  <c r="O193" i="8"/>
  <c r="L193" i="8"/>
  <c r="R192" i="8"/>
  <c r="O192" i="8"/>
  <c r="L192" i="8"/>
  <c r="R191" i="8"/>
  <c r="O191" i="8"/>
  <c r="L191" i="8"/>
  <c r="R190" i="8"/>
  <c r="O190" i="8"/>
  <c r="L190" i="8"/>
  <c r="R189" i="8"/>
  <c r="O189" i="8"/>
  <c r="L189" i="8"/>
  <c r="R188" i="8"/>
  <c r="O188" i="8"/>
  <c r="L188" i="8"/>
  <c r="R187" i="8"/>
  <c r="O187" i="8"/>
  <c r="L187" i="8"/>
  <c r="R186" i="8"/>
  <c r="O186" i="8"/>
  <c r="L186" i="8"/>
  <c r="R185" i="8"/>
  <c r="O185" i="8"/>
  <c r="L185" i="8"/>
  <c r="R184" i="8"/>
  <c r="O184" i="8"/>
  <c r="L184" i="8"/>
  <c r="R183" i="8"/>
  <c r="O183" i="8"/>
  <c r="L183" i="8"/>
  <c r="R182" i="8"/>
  <c r="O182" i="8"/>
  <c r="L182" i="8"/>
  <c r="R181" i="8"/>
  <c r="O181" i="8"/>
  <c r="L181" i="8"/>
  <c r="R180" i="8"/>
  <c r="O180" i="8"/>
  <c r="L180" i="8"/>
  <c r="R179" i="8"/>
  <c r="O179" i="8"/>
  <c r="L179" i="8"/>
  <c r="R178" i="8"/>
  <c r="O178" i="8"/>
  <c r="L178" i="8"/>
  <c r="R177" i="8"/>
  <c r="O177" i="8"/>
  <c r="L177" i="8"/>
  <c r="R176" i="8"/>
  <c r="O176" i="8"/>
  <c r="L176" i="8"/>
  <c r="R175" i="8"/>
  <c r="O175" i="8"/>
  <c r="L175" i="8"/>
  <c r="R174" i="8"/>
  <c r="O174" i="8"/>
  <c r="L174" i="8"/>
  <c r="R173" i="8"/>
  <c r="O173" i="8"/>
  <c r="L173" i="8"/>
  <c r="R172" i="8"/>
  <c r="O172" i="8"/>
  <c r="L172" i="8"/>
  <c r="R171" i="8"/>
  <c r="O171" i="8"/>
  <c r="L171" i="8"/>
  <c r="R170" i="8"/>
  <c r="O170" i="8"/>
  <c r="L170" i="8"/>
  <c r="R169" i="8"/>
  <c r="O169" i="8"/>
  <c r="L169" i="8"/>
  <c r="R168" i="8"/>
  <c r="O168" i="8"/>
  <c r="L168" i="8"/>
  <c r="R167" i="8"/>
  <c r="O167" i="8"/>
  <c r="L167" i="8"/>
  <c r="R166" i="8"/>
  <c r="O166" i="8"/>
  <c r="L166" i="8"/>
  <c r="R165" i="8"/>
  <c r="O165" i="8"/>
  <c r="L165" i="8"/>
  <c r="R164" i="8"/>
  <c r="O164" i="8"/>
  <c r="L164" i="8"/>
  <c r="R163" i="8"/>
  <c r="O163" i="8"/>
  <c r="L163" i="8"/>
  <c r="R162" i="8"/>
  <c r="O162" i="8"/>
  <c r="L162" i="8"/>
  <c r="R161" i="8"/>
  <c r="O161" i="8"/>
  <c r="L161" i="8"/>
  <c r="R160" i="8"/>
  <c r="O160" i="8"/>
  <c r="L160" i="8"/>
  <c r="R159" i="8"/>
  <c r="O159" i="8"/>
  <c r="L159" i="8"/>
  <c r="R158" i="8"/>
  <c r="O158" i="8"/>
  <c r="L158" i="8"/>
  <c r="R157" i="8"/>
  <c r="O157" i="8"/>
  <c r="L157" i="8"/>
  <c r="R156" i="8"/>
  <c r="O156" i="8"/>
  <c r="L156" i="8"/>
  <c r="R155" i="8"/>
  <c r="O155" i="8"/>
  <c r="L155" i="8"/>
  <c r="R154" i="8"/>
  <c r="O154" i="8"/>
  <c r="L154" i="8"/>
  <c r="R153" i="8"/>
  <c r="O153" i="8"/>
  <c r="L153" i="8"/>
  <c r="R152" i="8"/>
  <c r="O152" i="8"/>
  <c r="L152" i="8"/>
  <c r="R151" i="8"/>
  <c r="O151" i="8"/>
  <c r="L151" i="8"/>
  <c r="R150" i="8"/>
  <c r="O150" i="8"/>
  <c r="L150" i="8"/>
  <c r="R149" i="8"/>
  <c r="O149" i="8"/>
  <c r="L149" i="8"/>
  <c r="R148" i="8"/>
  <c r="O148" i="8"/>
  <c r="L148" i="8"/>
  <c r="R147" i="8"/>
  <c r="O147" i="8"/>
  <c r="L147" i="8"/>
  <c r="R146" i="8"/>
  <c r="O146" i="8"/>
  <c r="L146" i="8"/>
  <c r="R145" i="8"/>
  <c r="O145" i="8"/>
  <c r="L145" i="8"/>
  <c r="R144" i="8"/>
  <c r="O144" i="8"/>
  <c r="L144" i="8"/>
  <c r="R143" i="8"/>
  <c r="O143" i="8"/>
  <c r="L143" i="8"/>
  <c r="R142" i="8"/>
  <c r="O142" i="8"/>
  <c r="L142" i="8"/>
  <c r="R141" i="8"/>
  <c r="O141" i="8"/>
  <c r="L141" i="8"/>
  <c r="R140" i="8"/>
  <c r="O140" i="8"/>
  <c r="L140" i="8"/>
  <c r="R139" i="8"/>
  <c r="O139" i="8"/>
  <c r="L139" i="8"/>
  <c r="R138" i="8"/>
  <c r="O138" i="8"/>
  <c r="L138" i="8"/>
  <c r="R137" i="8"/>
  <c r="O137" i="8"/>
  <c r="L137" i="8"/>
  <c r="R136" i="8"/>
  <c r="O136" i="8"/>
  <c r="L136" i="8"/>
  <c r="R135" i="8"/>
  <c r="O135" i="8"/>
  <c r="L135" i="8"/>
  <c r="R134" i="8"/>
  <c r="O134" i="8"/>
  <c r="L134" i="8"/>
  <c r="R133" i="8"/>
  <c r="O133" i="8"/>
  <c r="L133" i="8"/>
  <c r="R132" i="8"/>
  <c r="O132" i="8"/>
  <c r="L132" i="8"/>
  <c r="R131" i="8"/>
  <c r="O131" i="8"/>
  <c r="L131" i="8"/>
  <c r="R130" i="8"/>
  <c r="O130" i="8"/>
  <c r="L130" i="8"/>
  <c r="R129" i="8"/>
  <c r="O129" i="8"/>
  <c r="L129" i="8"/>
  <c r="R128" i="8"/>
  <c r="O128" i="8"/>
  <c r="L128" i="8"/>
  <c r="R127" i="8"/>
  <c r="O127" i="8"/>
  <c r="L127" i="8"/>
  <c r="R126" i="8"/>
  <c r="O126" i="8"/>
  <c r="L126" i="8"/>
  <c r="R125" i="8"/>
  <c r="O125" i="8"/>
  <c r="L125" i="8"/>
  <c r="R124" i="8"/>
  <c r="O124" i="8"/>
  <c r="L124" i="8"/>
  <c r="R123" i="8"/>
  <c r="O123" i="8"/>
  <c r="L123" i="8"/>
  <c r="R122" i="8"/>
  <c r="O122" i="8"/>
  <c r="L122" i="8"/>
  <c r="R121" i="8"/>
  <c r="O121" i="8"/>
  <c r="L121" i="8"/>
  <c r="R120" i="8"/>
  <c r="O120" i="8"/>
  <c r="L120" i="8"/>
  <c r="R119" i="8"/>
  <c r="O119" i="8"/>
  <c r="L119" i="8"/>
  <c r="R118" i="8"/>
  <c r="O118" i="8"/>
  <c r="L118" i="8"/>
  <c r="R117" i="8"/>
  <c r="O117" i="8"/>
  <c r="L117" i="8"/>
  <c r="R116" i="8"/>
  <c r="O116" i="8"/>
  <c r="L116" i="8"/>
  <c r="R115" i="8"/>
  <c r="O115" i="8"/>
  <c r="L115" i="8"/>
  <c r="R114" i="8"/>
  <c r="O114" i="8"/>
  <c r="L114" i="8"/>
  <c r="R113" i="8"/>
  <c r="O113" i="8"/>
  <c r="L113" i="8"/>
  <c r="R112" i="8"/>
  <c r="O112" i="8"/>
  <c r="L112" i="8"/>
  <c r="R111" i="8"/>
  <c r="O111" i="8"/>
  <c r="L111" i="8"/>
  <c r="R110" i="8"/>
  <c r="O110" i="8"/>
  <c r="L110" i="8"/>
  <c r="R109" i="8"/>
  <c r="O109" i="8"/>
  <c r="L109" i="8"/>
  <c r="R108" i="8"/>
  <c r="O108" i="8"/>
  <c r="L108" i="8"/>
  <c r="R107" i="8"/>
  <c r="O107" i="8"/>
  <c r="L107" i="8"/>
  <c r="R106" i="8"/>
  <c r="O106" i="8"/>
  <c r="L106" i="8"/>
  <c r="R105" i="8"/>
  <c r="O105" i="8"/>
  <c r="L105" i="8"/>
  <c r="R104" i="8"/>
  <c r="O104" i="8"/>
  <c r="L104" i="8"/>
  <c r="R103" i="8"/>
  <c r="O103" i="8"/>
  <c r="L103" i="8"/>
  <c r="R102" i="8"/>
  <c r="O102" i="8"/>
  <c r="L102" i="8"/>
  <c r="R101" i="8"/>
  <c r="O101" i="8"/>
  <c r="L101" i="8"/>
  <c r="R100" i="8"/>
  <c r="O100" i="8"/>
  <c r="L100" i="8"/>
  <c r="R99" i="8"/>
  <c r="O99" i="8"/>
  <c r="L99" i="8"/>
  <c r="R98" i="8"/>
  <c r="O98" i="8"/>
  <c r="L98" i="8"/>
  <c r="R97" i="8"/>
  <c r="O97" i="8"/>
  <c r="L97" i="8"/>
  <c r="R96" i="8"/>
  <c r="O96" i="8"/>
  <c r="L96" i="8"/>
  <c r="R95" i="8"/>
  <c r="O95" i="8"/>
  <c r="L95" i="8"/>
  <c r="R94" i="8"/>
  <c r="O94" i="8"/>
  <c r="L94" i="8"/>
  <c r="R93" i="8"/>
  <c r="O93" i="8"/>
  <c r="L93" i="8"/>
  <c r="R92" i="8"/>
  <c r="O92" i="8"/>
  <c r="L92" i="8"/>
  <c r="R91" i="8"/>
  <c r="O91" i="8"/>
  <c r="L91" i="8"/>
  <c r="R90" i="8"/>
  <c r="O90" i="8"/>
  <c r="L90" i="8"/>
  <c r="R89" i="8"/>
  <c r="O89" i="8"/>
  <c r="L89" i="8"/>
  <c r="R88" i="8"/>
  <c r="O88" i="8"/>
  <c r="L88" i="8"/>
  <c r="R87" i="8"/>
  <c r="O87" i="8"/>
  <c r="L87" i="8"/>
  <c r="R86" i="8"/>
  <c r="O86" i="8"/>
  <c r="L86" i="8"/>
  <c r="R85" i="8"/>
  <c r="O85" i="8"/>
  <c r="L85" i="8"/>
  <c r="R84" i="8"/>
  <c r="O84" i="8"/>
  <c r="L84" i="8"/>
  <c r="R83" i="8"/>
  <c r="O83" i="8"/>
  <c r="L83" i="8"/>
  <c r="R82" i="8"/>
  <c r="O82" i="8"/>
  <c r="L82" i="8"/>
  <c r="R81" i="8"/>
  <c r="O81" i="8"/>
  <c r="L81" i="8"/>
  <c r="R80" i="8"/>
  <c r="O80" i="8"/>
  <c r="L80" i="8"/>
  <c r="R79" i="8"/>
  <c r="O79" i="8"/>
  <c r="L79" i="8"/>
  <c r="R78" i="8"/>
  <c r="O78" i="8"/>
  <c r="L78" i="8"/>
  <c r="R77" i="8"/>
  <c r="O77" i="8"/>
  <c r="L77" i="8"/>
  <c r="R76" i="8"/>
  <c r="O76" i="8"/>
  <c r="L76" i="8"/>
  <c r="R75" i="8"/>
  <c r="O75" i="8"/>
  <c r="L75" i="8"/>
  <c r="R74" i="8"/>
  <c r="O74" i="8"/>
  <c r="L74" i="8"/>
  <c r="R73" i="8"/>
  <c r="O73" i="8"/>
  <c r="L73" i="8"/>
  <c r="R72" i="8"/>
  <c r="O72" i="8"/>
  <c r="L72" i="8"/>
  <c r="R71" i="8"/>
  <c r="O71" i="8"/>
  <c r="L71" i="8"/>
  <c r="R70" i="8"/>
  <c r="O70" i="8"/>
  <c r="L70" i="8"/>
  <c r="R69" i="8"/>
  <c r="O69" i="8"/>
  <c r="L69" i="8"/>
  <c r="R68" i="8"/>
  <c r="O68" i="8"/>
  <c r="L68" i="8"/>
  <c r="R67" i="8"/>
  <c r="O67" i="8"/>
  <c r="L67" i="8"/>
  <c r="R66" i="8"/>
  <c r="O66" i="8"/>
  <c r="L66" i="8"/>
  <c r="R65" i="8"/>
  <c r="O65" i="8"/>
  <c r="L65" i="8"/>
  <c r="R64" i="8"/>
  <c r="O64" i="8"/>
  <c r="L64" i="8"/>
  <c r="R63" i="8"/>
  <c r="O63" i="8"/>
  <c r="L63" i="8"/>
  <c r="R62" i="8"/>
  <c r="O62" i="8"/>
  <c r="L62" i="8"/>
  <c r="R61" i="8"/>
  <c r="O61" i="8"/>
  <c r="L61" i="8"/>
  <c r="R60" i="8"/>
  <c r="O60" i="8"/>
  <c r="L60" i="8"/>
  <c r="R59" i="8"/>
  <c r="O59" i="8"/>
  <c r="L59" i="8"/>
  <c r="R58" i="8"/>
  <c r="O58" i="8"/>
  <c r="L58" i="8"/>
  <c r="R57" i="8"/>
  <c r="O57" i="8"/>
  <c r="L57" i="8"/>
  <c r="R56" i="8"/>
  <c r="O56" i="8"/>
  <c r="L56" i="8"/>
  <c r="R55" i="8"/>
  <c r="O55" i="8"/>
  <c r="L55" i="8"/>
  <c r="R54" i="8"/>
  <c r="O54" i="8"/>
  <c r="L54" i="8"/>
  <c r="R53" i="8"/>
  <c r="O53" i="8"/>
  <c r="L53" i="8"/>
  <c r="R52" i="8"/>
  <c r="O52" i="8"/>
  <c r="L52" i="8"/>
  <c r="R51" i="8"/>
  <c r="O51" i="8"/>
  <c r="L51" i="8"/>
  <c r="R50" i="8"/>
  <c r="O50" i="8"/>
  <c r="L50" i="8"/>
  <c r="R49" i="8"/>
  <c r="O49" i="8"/>
  <c r="L49" i="8"/>
  <c r="R48" i="8"/>
  <c r="O48" i="8"/>
  <c r="L48" i="8"/>
  <c r="R47" i="8"/>
  <c r="O47" i="8"/>
  <c r="L47" i="8"/>
  <c r="R46" i="8"/>
  <c r="O46" i="8"/>
  <c r="L46" i="8"/>
  <c r="R45" i="8"/>
  <c r="O45" i="8"/>
  <c r="L45" i="8"/>
  <c r="R44" i="8"/>
  <c r="O44" i="8"/>
  <c r="L44" i="8"/>
  <c r="R43" i="8"/>
  <c r="O43" i="8"/>
  <c r="L43" i="8"/>
  <c r="R42" i="8"/>
  <c r="O42" i="8"/>
  <c r="L42" i="8"/>
  <c r="R41" i="8"/>
  <c r="O41" i="8"/>
  <c r="L41" i="8"/>
  <c r="R40" i="8"/>
  <c r="O40" i="8"/>
  <c r="L40" i="8"/>
  <c r="R39" i="8"/>
  <c r="O39" i="8"/>
  <c r="L39" i="8"/>
  <c r="R38" i="8"/>
  <c r="O38" i="8"/>
  <c r="L38" i="8"/>
  <c r="R37" i="8"/>
  <c r="O37" i="8"/>
  <c r="L37" i="8"/>
  <c r="R36" i="8"/>
  <c r="O36" i="8"/>
  <c r="L36" i="8"/>
  <c r="R35" i="8"/>
  <c r="O35" i="8"/>
  <c r="L35" i="8"/>
  <c r="R34" i="8"/>
  <c r="O34" i="8"/>
  <c r="L34" i="8"/>
  <c r="R33" i="8"/>
  <c r="O33" i="8"/>
  <c r="L33" i="8"/>
  <c r="R32" i="8"/>
  <c r="O32" i="8"/>
  <c r="L32" i="8"/>
  <c r="R31" i="8"/>
  <c r="O31" i="8"/>
  <c r="L31" i="8"/>
  <c r="R30" i="8"/>
  <c r="O30" i="8"/>
  <c r="L30" i="8"/>
  <c r="R29" i="8"/>
  <c r="O29" i="8"/>
  <c r="L29" i="8"/>
  <c r="R28" i="8"/>
  <c r="O28" i="8"/>
  <c r="L28" i="8"/>
  <c r="R27" i="8"/>
  <c r="O27" i="8"/>
  <c r="L27" i="8"/>
  <c r="R26" i="8"/>
  <c r="O26" i="8"/>
  <c r="L26" i="8"/>
  <c r="R25" i="8"/>
  <c r="O25" i="8"/>
  <c r="L25" i="8"/>
  <c r="R24" i="8"/>
  <c r="O24" i="8"/>
  <c r="L24" i="8"/>
  <c r="R23" i="8"/>
  <c r="O23" i="8"/>
  <c r="L23" i="8"/>
  <c r="R22" i="8"/>
  <c r="O22" i="8"/>
  <c r="L22" i="8"/>
  <c r="R21" i="8"/>
  <c r="O21" i="8"/>
  <c r="L21" i="8"/>
  <c r="R20" i="8"/>
  <c r="O20" i="8"/>
  <c r="L20" i="8"/>
  <c r="R19" i="8"/>
  <c r="O19" i="8"/>
  <c r="L19" i="8"/>
  <c r="R18" i="8"/>
  <c r="O18" i="8"/>
  <c r="L18" i="8"/>
  <c r="R17" i="8"/>
  <c r="O17" i="8"/>
  <c r="L17" i="8"/>
  <c r="R16" i="8"/>
  <c r="O16" i="8"/>
  <c r="L16" i="8"/>
  <c r="R15" i="8"/>
  <c r="O15" i="8"/>
  <c r="L15" i="8"/>
  <c r="R14" i="8"/>
  <c r="O14" i="8"/>
  <c r="R13" i="8"/>
  <c r="O13" i="8"/>
  <c r="R12" i="8"/>
  <c r="O12" i="8"/>
  <c r="L12" i="8"/>
  <c r="R11" i="8"/>
  <c r="O11" i="8"/>
  <c r="L11" i="8"/>
  <c r="R10" i="8"/>
  <c r="O10" i="8"/>
  <c r="L10" i="8"/>
  <c r="R9" i="8"/>
  <c r="O9" i="8"/>
  <c r="L9" i="8"/>
  <c r="R8" i="8"/>
  <c r="O8" i="8"/>
  <c r="R7" i="8"/>
  <c r="O7" i="8"/>
  <c r="L7" i="8"/>
  <c r="R6" i="8"/>
  <c r="O6" i="8"/>
  <c r="L6" i="8"/>
  <c r="R205" i="6"/>
  <c r="O205" i="6"/>
  <c r="L205" i="6"/>
  <c r="R204" i="6"/>
  <c r="O204" i="6"/>
  <c r="L204" i="6"/>
  <c r="R203" i="6"/>
  <c r="O203" i="6"/>
  <c r="L203" i="6"/>
  <c r="R202" i="6"/>
  <c r="O202" i="6"/>
  <c r="L202" i="6"/>
  <c r="R201" i="6"/>
  <c r="O201" i="6"/>
  <c r="L201" i="6"/>
  <c r="R200" i="6"/>
  <c r="O200" i="6"/>
  <c r="L200" i="6"/>
  <c r="R199" i="6"/>
  <c r="O199" i="6"/>
  <c r="L199" i="6"/>
  <c r="R198" i="6"/>
  <c r="O198" i="6"/>
  <c r="L198" i="6"/>
  <c r="R197" i="6"/>
  <c r="O197" i="6"/>
  <c r="L197" i="6"/>
  <c r="R196" i="6"/>
  <c r="O196" i="6"/>
  <c r="L196" i="6"/>
  <c r="R195" i="6"/>
  <c r="O195" i="6"/>
  <c r="L195" i="6"/>
  <c r="R194" i="6"/>
  <c r="O194" i="6"/>
  <c r="L194" i="6"/>
  <c r="R193" i="6"/>
  <c r="O193" i="6"/>
  <c r="L193" i="6"/>
  <c r="R192" i="6"/>
  <c r="O192" i="6"/>
  <c r="L192" i="6"/>
  <c r="R191" i="6"/>
  <c r="O191" i="6"/>
  <c r="L191" i="6"/>
  <c r="R190" i="6"/>
  <c r="O190" i="6"/>
  <c r="L190" i="6"/>
  <c r="R189" i="6"/>
  <c r="O189" i="6"/>
  <c r="L189" i="6"/>
  <c r="R188" i="6"/>
  <c r="O188" i="6"/>
  <c r="L188" i="6"/>
  <c r="R187" i="6"/>
  <c r="O187" i="6"/>
  <c r="L187" i="6"/>
  <c r="R186" i="6"/>
  <c r="O186" i="6"/>
  <c r="L186" i="6"/>
  <c r="R185" i="6"/>
  <c r="O185" i="6"/>
  <c r="L185" i="6"/>
  <c r="R184" i="6"/>
  <c r="O184" i="6"/>
  <c r="L184" i="6"/>
  <c r="R183" i="6"/>
  <c r="O183" i="6"/>
  <c r="L183" i="6"/>
  <c r="R182" i="6"/>
  <c r="O182" i="6"/>
  <c r="L182" i="6"/>
  <c r="R181" i="6"/>
  <c r="O181" i="6"/>
  <c r="L181" i="6"/>
  <c r="R180" i="6"/>
  <c r="O180" i="6"/>
  <c r="L180" i="6"/>
  <c r="R179" i="6"/>
  <c r="O179" i="6"/>
  <c r="L179" i="6"/>
  <c r="R178" i="6"/>
  <c r="O178" i="6"/>
  <c r="L178" i="6"/>
  <c r="R177" i="6"/>
  <c r="O177" i="6"/>
  <c r="L177" i="6"/>
  <c r="R176" i="6"/>
  <c r="O176" i="6"/>
  <c r="L176" i="6"/>
  <c r="R175" i="6"/>
  <c r="O175" i="6"/>
  <c r="L175" i="6"/>
  <c r="R174" i="6"/>
  <c r="O174" i="6"/>
  <c r="L174" i="6"/>
  <c r="R173" i="6"/>
  <c r="O173" i="6"/>
  <c r="L173" i="6"/>
  <c r="R172" i="6"/>
  <c r="O172" i="6"/>
  <c r="L172" i="6"/>
  <c r="R171" i="6"/>
  <c r="O171" i="6"/>
  <c r="L171" i="6"/>
  <c r="R170" i="6"/>
  <c r="O170" i="6"/>
  <c r="L170" i="6"/>
  <c r="R169" i="6"/>
  <c r="O169" i="6"/>
  <c r="L169" i="6"/>
  <c r="R168" i="6"/>
  <c r="O168" i="6"/>
  <c r="L168" i="6"/>
  <c r="R167" i="6"/>
  <c r="O167" i="6"/>
  <c r="L167" i="6"/>
  <c r="R166" i="6"/>
  <c r="O166" i="6"/>
  <c r="L166" i="6"/>
  <c r="R165" i="6"/>
  <c r="O165" i="6"/>
  <c r="L165" i="6"/>
  <c r="R164" i="6"/>
  <c r="O164" i="6"/>
  <c r="L164" i="6"/>
  <c r="R163" i="6"/>
  <c r="O163" i="6"/>
  <c r="L163" i="6"/>
  <c r="R162" i="6"/>
  <c r="O162" i="6"/>
  <c r="L162" i="6"/>
  <c r="R161" i="6"/>
  <c r="O161" i="6"/>
  <c r="L161" i="6"/>
  <c r="R160" i="6"/>
  <c r="O160" i="6"/>
  <c r="L160" i="6"/>
  <c r="R159" i="6"/>
  <c r="O159" i="6"/>
  <c r="L159" i="6"/>
  <c r="R158" i="6"/>
  <c r="O158" i="6"/>
  <c r="L158" i="6"/>
  <c r="R157" i="6"/>
  <c r="O157" i="6"/>
  <c r="L157" i="6"/>
  <c r="R156" i="6"/>
  <c r="O156" i="6"/>
  <c r="L156" i="6"/>
  <c r="R155" i="6"/>
  <c r="O155" i="6"/>
  <c r="L155" i="6"/>
  <c r="R154" i="6"/>
  <c r="O154" i="6"/>
  <c r="L154" i="6"/>
  <c r="R153" i="6"/>
  <c r="O153" i="6"/>
  <c r="L153" i="6"/>
  <c r="R152" i="6"/>
  <c r="O152" i="6"/>
  <c r="L152" i="6"/>
  <c r="R151" i="6"/>
  <c r="O151" i="6"/>
  <c r="L151" i="6"/>
  <c r="R150" i="6"/>
  <c r="O150" i="6"/>
  <c r="L150" i="6"/>
  <c r="R149" i="6"/>
  <c r="O149" i="6"/>
  <c r="L149" i="6"/>
  <c r="R148" i="6"/>
  <c r="O148" i="6"/>
  <c r="L148" i="6"/>
  <c r="R147" i="6"/>
  <c r="O147" i="6"/>
  <c r="L147" i="6"/>
  <c r="R146" i="6"/>
  <c r="O146" i="6"/>
  <c r="L146" i="6"/>
  <c r="R145" i="6"/>
  <c r="O145" i="6"/>
  <c r="L145" i="6"/>
  <c r="R144" i="6"/>
  <c r="O144" i="6"/>
  <c r="L144" i="6"/>
  <c r="R143" i="6"/>
  <c r="O143" i="6"/>
  <c r="L143" i="6"/>
  <c r="R142" i="6"/>
  <c r="O142" i="6"/>
  <c r="L142" i="6"/>
  <c r="R141" i="6"/>
  <c r="O141" i="6"/>
  <c r="L141" i="6"/>
  <c r="R140" i="6"/>
  <c r="O140" i="6"/>
  <c r="L140" i="6"/>
  <c r="R139" i="6"/>
  <c r="O139" i="6"/>
  <c r="L139" i="6"/>
  <c r="R138" i="6"/>
  <c r="O138" i="6"/>
  <c r="L138" i="6"/>
  <c r="R137" i="6"/>
  <c r="O137" i="6"/>
  <c r="L137" i="6"/>
  <c r="R136" i="6"/>
  <c r="O136" i="6"/>
  <c r="L136" i="6"/>
  <c r="R135" i="6"/>
  <c r="O135" i="6"/>
  <c r="L135" i="6"/>
  <c r="R134" i="6"/>
  <c r="O134" i="6"/>
  <c r="L134" i="6"/>
  <c r="R133" i="6"/>
  <c r="O133" i="6"/>
  <c r="L133" i="6"/>
  <c r="R132" i="6"/>
  <c r="O132" i="6"/>
  <c r="L132" i="6"/>
  <c r="R131" i="6"/>
  <c r="O131" i="6"/>
  <c r="L131" i="6"/>
  <c r="R130" i="6"/>
  <c r="O130" i="6"/>
  <c r="L130" i="6"/>
  <c r="R129" i="6"/>
  <c r="O129" i="6"/>
  <c r="L129" i="6"/>
  <c r="R128" i="6"/>
  <c r="O128" i="6"/>
  <c r="L128" i="6"/>
  <c r="R127" i="6"/>
  <c r="O127" i="6"/>
  <c r="L127" i="6"/>
  <c r="R126" i="6"/>
  <c r="O126" i="6"/>
  <c r="L126" i="6"/>
  <c r="R125" i="6"/>
  <c r="O125" i="6"/>
  <c r="L125" i="6"/>
  <c r="R124" i="6"/>
  <c r="O124" i="6"/>
  <c r="L124" i="6"/>
  <c r="R123" i="6"/>
  <c r="O123" i="6"/>
  <c r="L123" i="6"/>
  <c r="R122" i="6"/>
  <c r="O122" i="6"/>
  <c r="L122" i="6"/>
  <c r="R121" i="6"/>
  <c r="O121" i="6"/>
  <c r="L121" i="6"/>
  <c r="R120" i="6"/>
  <c r="O120" i="6"/>
  <c r="L120" i="6"/>
  <c r="R119" i="6"/>
  <c r="O119" i="6"/>
  <c r="L119" i="6"/>
  <c r="R118" i="6"/>
  <c r="O118" i="6"/>
  <c r="L118" i="6"/>
  <c r="R117" i="6"/>
  <c r="O117" i="6"/>
  <c r="L117" i="6"/>
  <c r="R116" i="6"/>
  <c r="O116" i="6"/>
  <c r="L116" i="6"/>
  <c r="R115" i="6"/>
  <c r="O115" i="6"/>
  <c r="L115" i="6"/>
  <c r="R114" i="6"/>
  <c r="O114" i="6"/>
  <c r="L114" i="6"/>
  <c r="R113" i="6"/>
  <c r="O113" i="6"/>
  <c r="L113" i="6"/>
  <c r="R112" i="6"/>
  <c r="O112" i="6"/>
  <c r="L112" i="6"/>
  <c r="R111" i="6"/>
  <c r="O111" i="6"/>
  <c r="L111" i="6"/>
  <c r="R110" i="6"/>
  <c r="O110" i="6"/>
  <c r="L110" i="6"/>
  <c r="R109" i="6"/>
  <c r="O109" i="6"/>
  <c r="L109" i="6"/>
  <c r="R108" i="6"/>
  <c r="O108" i="6"/>
  <c r="L108" i="6"/>
  <c r="R107" i="6"/>
  <c r="O107" i="6"/>
  <c r="L107" i="6"/>
  <c r="R106" i="6"/>
  <c r="O106" i="6"/>
  <c r="L106" i="6"/>
  <c r="R105" i="6"/>
  <c r="O105" i="6"/>
  <c r="L105" i="6"/>
  <c r="R104" i="6"/>
  <c r="O104" i="6"/>
  <c r="L104" i="6"/>
  <c r="R103" i="6"/>
  <c r="O103" i="6"/>
  <c r="L103" i="6"/>
  <c r="R102" i="6"/>
  <c r="O102" i="6"/>
  <c r="L102" i="6"/>
  <c r="R101" i="6"/>
  <c r="O101" i="6"/>
  <c r="L101" i="6"/>
  <c r="R100" i="6"/>
  <c r="O100" i="6"/>
  <c r="L100" i="6"/>
  <c r="R99" i="6"/>
  <c r="O99" i="6"/>
  <c r="L99" i="6"/>
  <c r="R98" i="6"/>
  <c r="O98" i="6"/>
  <c r="L98" i="6"/>
  <c r="R97" i="6"/>
  <c r="O97" i="6"/>
  <c r="L97" i="6"/>
  <c r="R96" i="6"/>
  <c r="O96" i="6"/>
  <c r="L96" i="6"/>
  <c r="R95" i="6"/>
  <c r="O95" i="6"/>
  <c r="L95" i="6"/>
  <c r="R94" i="6"/>
  <c r="O94" i="6"/>
  <c r="L94" i="6"/>
  <c r="R93" i="6"/>
  <c r="O93" i="6"/>
  <c r="L93" i="6"/>
  <c r="R92" i="6"/>
  <c r="O92" i="6"/>
  <c r="L92" i="6"/>
  <c r="R91" i="6"/>
  <c r="O91" i="6"/>
  <c r="L91" i="6"/>
  <c r="R90" i="6"/>
  <c r="O90" i="6"/>
  <c r="L90" i="6"/>
  <c r="R89" i="6"/>
  <c r="O89" i="6"/>
  <c r="L89" i="6"/>
  <c r="R88" i="6"/>
  <c r="O88" i="6"/>
  <c r="L88" i="6"/>
  <c r="R87" i="6"/>
  <c r="O87" i="6"/>
  <c r="L87" i="6"/>
  <c r="R86" i="6"/>
  <c r="O86" i="6"/>
  <c r="L86" i="6"/>
  <c r="R85" i="6"/>
  <c r="O85" i="6"/>
  <c r="L85" i="6"/>
  <c r="R84" i="6"/>
  <c r="O84" i="6"/>
  <c r="L84" i="6"/>
  <c r="R83" i="6"/>
  <c r="O83" i="6"/>
  <c r="L83" i="6"/>
  <c r="R82" i="6"/>
  <c r="O82" i="6"/>
  <c r="L82" i="6"/>
  <c r="R81" i="6"/>
  <c r="O81" i="6"/>
  <c r="L81" i="6"/>
  <c r="R80" i="6"/>
  <c r="O80" i="6"/>
  <c r="L80" i="6"/>
  <c r="R79" i="6"/>
  <c r="O79" i="6"/>
  <c r="L79" i="6"/>
  <c r="R78" i="6"/>
  <c r="O78" i="6"/>
  <c r="L78" i="6"/>
  <c r="R77" i="6"/>
  <c r="O77" i="6"/>
  <c r="L77" i="6"/>
  <c r="R76" i="6"/>
  <c r="O76" i="6"/>
  <c r="L76" i="6"/>
  <c r="R75" i="6"/>
  <c r="O75" i="6"/>
  <c r="L75" i="6"/>
  <c r="R74" i="6"/>
  <c r="O74" i="6"/>
  <c r="L74" i="6"/>
  <c r="R73" i="6"/>
  <c r="O73" i="6"/>
  <c r="L73" i="6"/>
  <c r="R72" i="6"/>
  <c r="O72" i="6"/>
  <c r="L72" i="6"/>
  <c r="R71" i="6"/>
  <c r="O71" i="6"/>
  <c r="L71" i="6"/>
  <c r="R70" i="6"/>
  <c r="O70" i="6"/>
  <c r="L70" i="6"/>
  <c r="R69" i="6"/>
  <c r="O69" i="6"/>
  <c r="L69" i="6"/>
  <c r="R68" i="6"/>
  <c r="O68" i="6"/>
  <c r="L68" i="6"/>
  <c r="R67" i="6"/>
  <c r="O67" i="6"/>
  <c r="L67" i="6"/>
  <c r="R66" i="6"/>
  <c r="O66" i="6"/>
  <c r="L66" i="6"/>
  <c r="R65" i="6"/>
  <c r="O65" i="6"/>
  <c r="L65" i="6"/>
  <c r="R64" i="6"/>
  <c r="O64" i="6"/>
  <c r="L64" i="6"/>
  <c r="R63" i="6"/>
  <c r="O63" i="6"/>
  <c r="L63" i="6"/>
  <c r="R62" i="6"/>
  <c r="O62" i="6"/>
  <c r="L62" i="6"/>
  <c r="R61" i="6"/>
  <c r="O61" i="6"/>
  <c r="L61" i="6"/>
  <c r="R60" i="6"/>
  <c r="O60" i="6"/>
  <c r="L60" i="6"/>
  <c r="R59" i="6"/>
  <c r="O59" i="6"/>
  <c r="L59" i="6"/>
  <c r="R58" i="6"/>
  <c r="O58" i="6"/>
  <c r="L58" i="6"/>
  <c r="R57" i="6"/>
  <c r="O57" i="6"/>
  <c r="L57" i="6"/>
  <c r="R56" i="6"/>
  <c r="O56" i="6"/>
  <c r="L56" i="6"/>
  <c r="R55" i="6"/>
  <c r="O55" i="6"/>
  <c r="L55" i="6"/>
  <c r="R54" i="6"/>
  <c r="O54" i="6"/>
  <c r="L54" i="6"/>
  <c r="R53" i="6"/>
  <c r="O53" i="6"/>
  <c r="L53" i="6"/>
  <c r="R52" i="6"/>
  <c r="O52" i="6"/>
  <c r="L52" i="6"/>
  <c r="R51" i="6"/>
  <c r="O51" i="6"/>
  <c r="L51" i="6"/>
  <c r="R50" i="6"/>
  <c r="O50" i="6"/>
  <c r="L50" i="6"/>
  <c r="R49" i="6"/>
  <c r="O49" i="6"/>
  <c r="L49" i="6"/>
  <c r="R48" i="6"/>
  <c r="O48" i="6"/>
  <c r="L48" i="6"/>
  <c r="R47" i="6"/>
  <c r="O47" i="6"/>
  <c r="L47" i="6"/>
  <c r="R46" i="6"/>
  <c r="O46" i="6"/>
  <c r="L46" i="6"/>
  <c r="R45" i="6"/>
  <c r="O45" i="6"/>
  <c r="L45" i="6"/>
  <c r="R44" i="6"/>
  <c r="O44" i="6"/>
  <c r="L44" i="6"/>
  <c r="R43" i="6"/>
  <c r="O43" i="6"/>
  <c r="L43" i="6"/>
  <c r="R42" i="6"/>
  <c r="O42" i="6"/>
  <c r="L42" i="6"/>
  <c r="R41" i="6"/>
  <c r="O41" i="6"/>
  <c r="L41" i="6"/>
  <c r="R40" i="6"/>
  <c r="O40" i="6"/>
  <c r="L40" i="6"/>
  <c r="R39" i="6"/>
  <c r="O39" i="6"/>
  <c r="L39" i="6"/>
  <c r="R38" i="6"/>
  <c r="O38" i="6"/>
  <c r="L38" i="6"/>
  <c r="R37" i="6"/>
  <c r="O37" i="6"/>
  <c r="L37" i="6"/>
  <c r="R36" i="6"/>
  <c r="O36" i="6"/>
  <c r="L36" i="6"/>
  <c r="R35" i="6"/>
  <c r="O35" i="6"/>
  <c r="L35" i="6"/>
  <c r="R34" i="6"/>
  <c r="O34" i="6"/>
  <c r="L34" i="6"/>
  <c r="R33" i="6"/>
  <c r="O33" i="6"/>
  <c r="L33" i="6"/>
  <c r="R32" i="6"/>
  <c r="O32" i="6"/>
  <c r="L32" i="6"/>
  <c r="R31" i="6"/>
  <c r="O31" i="6"/>
  <c r="L31" i="6"/>
  <c r="R30" i="6"/>
  <c r="O30" i="6"/>
  <c r="L30" i="6"/>
  <c r="R29" i="6"/>
  <c r="O29" i="6"/>
  <c r="L29" i="6"/>
  <c r="R28" i="6"/>
  <c r="O28" i="6"/>
  <c r="L28" i="6"/>
  <c r="R27" i="6"/>
  <c r="O27" i="6"/>
  <c r="L27" i="6"/>
  <c r="R26" i="6"/>
  <c r="O26" i="6"/>
  <c r="L26" i="6"/>
  <c r="R25" i="6"/>
  <c r="O25" i="6"/>
  <c r="L25" i="6"/>
  <c r="R24" i="6"/>
  <c r="O24" i="6"/>
  <c r="L24" i="6"/>
  <c r="R23" i="6"/>
  <c r="O23" i="6"/>
  <c r="L23" i="6"/>
  <c r="R22" i="6"/>
  <c r="O22" i="6"/>
  <c r="L22" i="6"/>
  <c r="R21" i="6"/>
  <c r="O21" i="6"/>
  <c r="L21" i="6"/>
  <c r="R20" i="6"/>
  <c r="O20" i="6"/>
  <c r="L20" i="6"/>
  <c r="R19" i="6"/>
  <c r="O19" i="6"/>
  <c r="L19" i="6"/>
  <c r="R18" i="6"/>
  <c r="O18" i="6"/>
  <c r="L18" i="6"/>
  <c r="R17" i="6"/>
  <c r="O17" i="6"/>
  <c r="L17" i="6"/>
  <c r="R16" i="6"/>
  <c r="O16" i="6"/>
  <c r="L16" i="6"/>
  <c r="R15" i="6"/>
  <c r="O15" i="6"/>
  <c r="L15" i="6"/>
  <c r="R14" i="6"/>
  <c r="O14" i="6"/>
  <c r="L14" i="6"/>
  <c r="R13" i="6"/>
  <c r="O13" i="6"/>
  <c r="L13" i="6"/>
  <c r="R12" i="6"/>
  <c r="O12" i="6"/>
  <c r="L12" i="6"/>
  <c r="R11" i="6"/>
  <c r="O11" i="6"/>
  <c r="L11" i="6"/>
  <c r="R10" i="6"/>
  <c r="O10" i="6"/>
  <c r="L10" i="6"/>
  <c r="R9" i="6"/>
  <c r="O9" i="6"/>
  <c r="L9" i="6"/>
  <c r="R8" i="6"/>
  <c r="O8" i="6"/>
  <c r="L8" i="6"/>
  <c r="R7" i="6"/>
  <c r="O7" i="6"/>
  <c r="L7" i="6"/>
  <c r="R6" i="6"/>
  <c r="O6" i="6"/>
  <c r="L6" i="6"/>
  <c r="R6" i="1"/>
  <c r="O6" i="1"/>
  <c r="L6" i="1"/>
  <c r="R205" i="1"/>
  <c r="O205" i="1"/>
  <c r="L205" i="1"/>
  <c r="R204" i="1"/>
  <c r="O204" i="1"/>
  <c r="L204" i="1"/>
  <c r="R203" i="1"/>
  <c r="O203" i="1"/>
  <c r="L203" i="1"/>
  <c r="R202" i="1"/>
  <c r="O202" i="1"/>
  <c r="L202" i="1"/>
  <c r="R201" i="1"/>
  <c r="O201" i="1"/>
  <c r="L201" i="1"/>
  <c r="R200" i="1"/>
  <c r="O200" i="1"/>
  <c r="L200" i="1"/>
  <c r="R199" i="1"/>
  <c r="O199" i="1"/>
  <c r="L199" i="1"/>
  <c r="R198" i="1"/>
  <c r="O198" i="1"/>
  <c r="L198" i="1"/>
  <c r="R197" i="1"/>
  <c r="O197" i="1"/>
  <c r="L197" i="1"/>
  <c r="R196" i="1"/>
  <c r="O196" i="1"/>
  <c r="L196" i="1"/>
  <c r="R195" i="1"/>
  <c r="O195" i="1"/>
  <c r="L195" i="1"/>
  <c r="R194" i="1"/>
  <c r="O194" i="1"/>
  <c r="L194" i="1"/>
  <c r="R193" i="1"/>
  <c r="O193" i="1"/>
  <c r="L193" i="1"/>
  <c r="R192" i="1"/>
  <c r="O192" i="1"/>
  <c r="L192" i="1"/>
  <c r="R191" i="1"/>
  <c r="O191" i="1"/>
  <c r="L191" i="1"/>
  <c r="R190" i="1"/>
  <c r="O190" i="1"/>
  <c r="L190" i="1"/>
  <c r="R189" i="1"/>
  <c r="O189" i="1"/>
  <c r="L189" i="1"/>
  <c r="R188" i="1"/>
  <c r="O188" i="1"/>
  <c r="L188" i="1"/>
  <c r="R187" i="1"/>
  <c r="O187" i="1"/>
  <c r="L187" i="1"/>
  <c r="R186" i="1"/>
  <c r="O186" i="1"/>
  <c r="L186" i="1"/>
  <c r="R185" i="1"/>
  <c r="O185" i="1"/>
  <c r="L185" i="1"/>
  <c r="R184" i="1"/>
  <c r="O184" i="1"/>
  <c r="L184" i="1"/>
  <c r="R183" i="1"/>
  <c r="O183" i="1"/>
  <c r="L183" i="1"/>
  <c r="R182" i="1"/>
  <c r="O182" i="1"/>
  <c r="L182" i="1"/>
  <c r="R181" i="1"/>
  <c r="O181" i="1"/>
  <c r="L181" i="1"/>
  <c r="R180" i="1"/>
  <c r="O180" i="1"/>
  <c r="L180" i="1"/>
  <c r="R179" i="1"/>
  <c r="O179" i="1"/>
  <c r="L179" i="1"/>
  <c r="R178" i="1"/>
  <c r="O178" i="1"/>
  <c r="L178" i="1"/>
  <c r="R177" i="1"/>
  <c r="O177" i="1"/>
  <c r="L177" i="1"/>
  <c r="R176" i="1"/>
  <c r="O176" i="1"/>
  <c r="L176" i="1"/>
  <c r="R175" i="1"/>
  <c r="O175" i="1"/>
  <c r="L175" i="1"/>
  <c r="R174" i="1"/>
  <c r="O174" i="1"/>
  <c r="L174" i="1"/>
  <c r="R173" i="1"/>
  <c r="O173" i="1"/>
  <c r="L173" i="1"/>
  <c r="R172" i="1"/>
  <c r="O172" i="1"/>
  <c r="L172" i="1"/>
  <c r="R171" i="1"/>
  <c r="O171" i="1"/>
  <c r="L171" i="1"/>
  <c r="R170" i="1"/>
  <c r="O170" i="1"/>
  <c r="L170" i="1"/>
  <c r="R169" i="1"/>
  <c r="O169" i="1"/>
  <c r="L169" i="1"/>
  <c r="R168" i="1"/>
  <c r="O168" i="1"/>
  <c r="L168" i="1"/>
  <c r="R167" i="1"/>
  <c r="O167" i="1"/>
  <c r="L167" i="1"/>
  <c r="R166" i="1"/>
  <c r="O166" i="1"/>
  <c r="L166" i="1"/>
  <c r="R165" i="1"/>
  <c r="O165" i="1"/>
  <c r="L165" i="1"/>
  <c r="R164" i="1"/>
  <c r="O164" i="1"/>
  <c r="L164" i="1"/>
  <c r="R163" i="1"/>
  <c r="O163" i="1"/>
  <c r="L163" i="1"/>
  <c r="R162" i="1"/>
  <c r="O162" i="1"/>
  <c r="L162" i="1"/>
  <c r="R161" i="1"/>
  <c r="O161" i="1"/>
  <c r="L161" i="1"/>
  <c r="R160" i="1"/>
  <c r="O160" i="1"/>
  <c r="L160" i="1"/>
  <c r="R159" i="1"/>
  <c r="O159" i="1"/>
  <c r="L159" i="1"/>
  <c r="R158" i="1"/>
  <c r="O158" i="1"/>
  <c r="L158" i="1"/>
  <c r="R157" i="1"/>
  <c r="O157" i="1"/>
  <c r="L157" i="1"/>
  <c r="R156" i="1"/>
  <c r="O156" i="1"/>
  <c r="L156" i="1"/>
  <c r="R155" i="1"/>
  <c r="O155" i="1"/>
  <c r="L155" i="1"/>
  <c r="R154" i="1"/>
  <c r="O154" i="1"/>
  <c r="L154" i="1"/>
  <c r="R153" i="1"/>
  <c r="O153" i="1"/>
  <c r="L153" i="1"/>
  <c r="R152" i="1"/>
  <c r="O152" i="1"/>
  <c r="L152" i="1"/>
  <c r="R151" i="1"/>
  <c r="O151" i="1"/>
  <c r="L151" i="1"/>
  <c r="R150" i="1"/>
  <c r="O150" i="1"/>
  <c r="L150" i="1"/>
  <c r="R149" i="1"/>
  <c r="O149" i="1"/>
  <c r="L149" i="1"/>
  <c r="R148" i="1"/>
  <c r="O148" i="1"/>
  <c r="L148" i="1"/>
  <c r="R147" i="1"/>
  <c r="O147" i="1"/>
  <c r="L147" i="1"/>
  <c r="R146" i="1"/>
  <c r="O146" i="1"/>
  <c r="L146" i="1"/>
  <c r="R145" i="1"/>
  <c r="O145" i="1"/>
  <c r="L145" i="1"/>
  <c r="R144" i="1"/>
  <c r="O144" i="1"/>
  <c r="L144" i="1"/>
  <c r="R143" i="1"/>
  <c r="O143" i="1"/>
  <c r="L143" i="1"/>
  <c r="R142" i="1"/>
  <c r="O142" i="1"/>
  <c r="L142" i="1"/>
  <c r="R141" i="1"/>
  <c r="O141" i="1"/>
  <c r="L141" i="1"/>
  <c r="R140" i="1"/>
  <c r="O140" i="1"/>
  <c r="L140" i="1"/>
  <c r="R139" i="1"/>
  <c r="O139" i="1"/>
  <c r="L139" i="1"/>
  <c r="R138" i="1"/>
  <c r="O138" i="1"/>
  <c r="L138" i="1"/>
  <c r="R137" i="1"/>
  <c r="O137" i="1"/>
  <c r="L137" i="1"/>
  <c r="R136" i="1"/>
  <c r="O136" i="1"/>
  <c r="L136" i="1"/>
  <c r="R135" i="1"/>
  <c r="O135" i="1"/>
  <c r="L135" i="1"/>
  <c r="R134" i="1"/>
  <c r="O134" i="1"/>
  <c r="L134" i="1"/>
  <c r="R133" i="1"/>
  <c r="O133" i="1"/>
  <c r="L133" i="1"/>
  <c r="R132" i="1"/>
  <c r="O132" i="1"/>
  <c r="L132" i="1"/>
  <c r="R131" i="1"/>
  <c r="O131" i="1"/>
  <c r="L131" i="1"/>
  <c r="R130" i="1"/>
  <c r="O130" i="1"/>
  <c r="L130" i="1"/>
  <c r="R129" i="1"/>
  <c r="O129" i="1"/>
  <c r="L129" i="1"/>
  <c r="R128" i="1"/>
  <c r="O128" i="1"/>
  <c r="L128" i="1"/>
  <c r="R127" i="1"/>
  <c r="O127" i="1"/>
  <c r="L127" i="1"/>
  <c r="R126" i="1"/>
  <c r="O126" i="1"/>
  <c r="L126" i="1"/>
  <c r="R125" i="1"/>
  <c r="O125" i="1"/>
  <c r="L125" i="1"/>
  <c r="R124" i="1"/>
  <c r="O124" i="1"/>
  <c r="L124" i="1"/>
  <c r="R123" i="1"/>
  <c r="O123" i="1"/>
  <c r="L123" i="1"/>
  <c r="R122" i="1"/>
  <c r="O122" i="1"/>
  <c r="L122" i="1"/>
  <c r="R121" i="1"/>
  <c r="O121" i="1"/>
  <c r="L121" i="1"/>
  <c r="R120" i="1"/>
  <c r="O120" i="1"/>
  <c r="L120" i="1"/>
  <c r="R119" i="1"/>
  <c r="O119" i="1"/>
  <c r="L119" i="1"/>
  <c r="R118" i="1"/>
  <c r="O118" i="1"/>
  <c r="L118" i="1"/>
  <c r="R117" i="1"/>
  <c r="O117" i="1"/>
  <c r="L117" i="1"/>
  <c r="R116" i="1"/>
  <c r="O116" i="1"/>
  <c r="L116" i="1"/>
  <c r="R115" i="1"/>
  <c r="O115" i="1"/>
  <c r="L115" i="1"/>
  <c r="R114" i="1"/>
  <c r="O114" i="1"/>
  <c r="L114" i="1"/>
  <c r="R113" i="1"/>
  <c r="O113" i="1"/>
  <c r="L113" i="1"/>
  <c r="R112" i="1"/>
  <c r="O112" i="1"/>
  <c r="L112" i="1"/>
  <c r="R111" i="1"/>
  <c r="O111" i="1"/>
  <c r="L111" i="1"/>
  <c r="R110" i="1"/>
  <c r="O110" i="1"/>
  <c r="L110" i="1"/>
  <c r="R109" i="1"/>
  <c r="O109" i="1"/>
  <c r="L109" i="1"/>
  <c r="R108" i="1"/>
  <c r="O108" i="1"/>
  <c r="L108" i="1"/>
  <c r="R107" i="1"/>
  <c r="O107" i="1"/>
  <c r="L107" i="1"/>
  <c r="R106" i="1"/>
  <c r="O106" i="1"/>
  <c r="L106" i="1"/>
  <c r="R105" i="1"/>
  <c r="O105" i="1"/>
  <c r="L105" i="1"/>
  <c r="R104" i="1"/>
  <c r="O104" i="1"/>
  <c r="L104" i="1"/>
  <c r="R103" i="1"/>
  <c r="O103" i="1"/>
  <c r="L103" i="1"/>
  <c r="R102" i="1"/>
  <c r="O102" i="1"/>
  <c r="L102" i="1"/>
  <c r="R101" i="1"/>
  <c r="O101" i="1"/>
  <c r="L101" i="1"/>
  <c r="R100" i="1"/>
  <c r="O100" i="1"/>
  <c r="L100" i="1"/>
  <c r="R99" i="1"/>
  <c r="O99" i="1"/>
  <c r="L99" i="1"/>
  <c r="R98" i="1"/>
  <c r="O98" i="1"/>
  <c r="L98" i="1"/>
  <c r="R97" i="1"/>
  <c r="O97" i="1"/>
  <c r="L97" i="1"/>
  <c r="R96" i="1"/>
  <c r="O96" i="1"/>
  <c r="L96" i="1"/>
  <c r="R95" i="1"/>
  <c r="O95" i="1"/>
  <c r="L95" i="1"/>
  <c r="R94" i="1"/>
  <c r="O94" i="1"/>
  <c r="L94" i="1"/>
  <c r="R93" i="1"/>
  <c r="O93" i="1"/>
  <c r="L93" i="1"/>
  <c r="R92" i="1"/>
  <c r="O92" i="1"/>
  <c r="L92" i="1"/>
  <c r="R91" i="1"/>
  <c r="O91" i="1"/>
  <c r="L91" i="1"/>
  <c r="R90" i="1"/>
  <c r="O90" i="1"/>
  <c r="L90" i="1"/>
  <c r="R89" i="1"/>
  <c r="O89" i="1"/>
  <c r="L89" i="1"/>
  <c r="R88" i="1"/>
  <c r="O88" i="1"/>
  <c r="L88" i="1"/>
  <c r="R87" i="1"/>
  <c r="O87" i="1"/>
  <c r="L87" i="1"/>
  <c r="R86" i="1"/>
  <c r="O86" i="1"/>
  <c r="L86" i="1"/>
  <c r="R85" i="1"/>
  <c r="O85" i="1"/>
  <c r="L85" i="1"/>
  <c r="R84" i="1"/>
  <c r="O84" i="1"/>
  <c r="L84" i="1"/>
  <c r="R83" i="1"/>
  <c r="O83" i="1"/>
  <c r="L83" i="1"/>
  <c r="R82" i="1"/>
  <c r="O82" i="1"/>
  <c r="L82" i="1"/>
  <c r="R81" i="1"/>
  <c r="O81" i="1"/>
  <c r="L81" i="1"/>
  <c r="R80" i="1"/>
  <c r="O80" i="1"/>
  <c r="L80" i="1"/>
  <c r="R79" i="1"/>
  <c r="O79" i="1"/>
  <c r="L79" i="1"/>
  <c r="R78" i="1"/>
  <c r="O78" i="1"/>
  <c r="L78" i="1"/>
  <c r="R77" i="1"/>
  <c r="O77" i="1"/>
  <c r="L77" i="1"/>
  <c r="R76" i="1"/>
  <c r="O76" i="1"/>
  <c r="L76" i="1"/>
  <c r="R75" i="1"/>
  <c r="O75" i="1"/>
  <c r="L75" i="1"/>
  <c r="R74" i="1"/>
  <c r="O74" i="1"/>
  <c r="L74" i="1"/>
  <c r="R73" i="1"/>
  <c r="O73" i="1"/>
  <c r="L73" i="1"/>
  <c r="R72" i="1"/>
  <c r="O72" i="1"/>
  <c r="L72" i="1"/>
  <c r="R71" i="1"/>
  <c r="O71" i="1"/>
  <c r="L71" i="1"/>
  <c r="R70" i="1"/>
  <c r="O70" i="1"/>
  <c r="L70" i="1"/>
  <c r="R69" i="1"/>
  <c r="O69" i="1"/>
  <c r="L69" i="1"/>
  <c r="R68" i="1"/>
  <c r="O68" i="1"/>
  <c r="L68" i="1"/>
  <c r="R67" i="1"/>
  <c r="O67" i="1"/>
  <c r="L67" i="1"/>
  <c r="R66" i="1"/>
  <c r="O66" i="1"/>
  <c r="L66" i="1"/>
  <c r="R65" i="1"/>
  <c r="O65" i="1"/>
  <c r="L65" i="1"/>
  <c r="R64" i="1"/>
  <c r="O64" i="1"/>
  <c r="L64" i="1"/>
  <c r="R63" i="1"/>
  <c r="O63" i="1"/>
  <c r="L63" i="1"/>
  <c r="R62" i="1"/>
  <c r="O62" i="1"/>
  <c r="L62" i="1"/>
  <c r="R61" i="1"/>
  <c r="O61" i="1"/>
  <c r="L61" i="1"/>
  <c r="R60" i="1"/>
  <c r="O60" i="1"/>
  <c r="L60" i="1"/>
  <c r="R59" i="1"/>
  <c r="O59" i="1"/>
  <c r="L59" i="1"/>
  <c r="R58" i="1"/>
  <c r="O58" i="1"/>
  <c r="L58" i="1"/>
  <c r="R57" i="1"/>
  <c r="O57" i="1"/>
  <c r="L57" i="1"/>
  <c r="R56" i="1"/>
  <c r="O56" i="1"/>
  <c r="L56" i="1"/>
  <c r="R55" i="1"/>
  <c r="O55" i="1"/>
  <c r="L55" i="1"/>
  <c r="R54" i="1"/>
  <c r="O54" i="1"/>
  <c r="L54" i="1"/>
  <c r="R53" i="1"/>
  <c r="O53" i="1"/>
  <c r="L53" i="1"/>
  <c r="R52" i="1"/>
  <c r="O52" i="1"/>
  <c r="L52" i="1"/>
  <c r="R51" i="1"/>
  <c r="O51" i="1"/>
  <c r="L51" i="1"/>
  <c r="R50" i="1"/>
  <c r="O50" i="1"/>
  <c r="L50" i="1"/>
  <c r="R49" i="1"/>
  <c r="O49" i="1"/>
  <c r="L49" i="1"/>
  <c r="R48" i="1"/>
  <c r="O48" i="1"/>
  <c r="L48" i="1"/>
  <c r="R47" i="1"/>
  <c r="O47" i="1"/>
  <c r="L47" i="1"/>
  <c r="R46" i="1"/>
  <c r="O46" i="1"/>
  <c r="L46" i="1"/>
  <c r="R45" i="1"/>
  <c r="O45" i="1"/>
  <c r="L45" i="1"/>
  <c r="R44" i="1"/>
  <c r="O44" i="1"/>
  <c r="L44" i="1"/>
  <c r="R43" i="1"/>
  <c r="O43" i="1"/>
  <c r="L43" i="1"/>
  <c r="R42" i="1"/>
  <c r="O42" i="1"/>
  <c r="L42" i="1"/>
  <c r="R41" i="1"/>
  <c r="O41" i="1"/>
  <c r="L41" i="1"/>
  <c r="R40" i="1"/>
  <c r="O40" i="1"/>
  <c r="L40" i="1"/>
  <c r="R39" i="1"/>
  <c r="O39" i="1"/>
  <c r="L39" i="1"/>
  <c r="R38" i="1"/>
  <c r="O38" i="1"/>
  <c r="L38" i="1"/>
  <c r="R37" i="1"/>
  <c r="O37" i="1"/>
  <c r="L37" i="1"/>
  <c r="R36" i="1"/>
  <c r="O36" i="1"/>
  <c r="L36" i="1"/>
  <c r="R35" i="1"/>
  <c r="O35" i="1"/>
  <c r="L35" i="1"/>
  <c r="R34" i="1"/>
  <c r="O34" i="1"/>
  <c r="L34" i="1"/>
  <c r="R33" i="1"/>
  <c r="O33" i="1"/>
  <c r="L33" i="1"/>
  <c r="R32" i="1"/>
  <c r="O32" i="1"/>
  <c r="L32" i="1"/>
  <c r="R31" i="1"/>
  <c r="O31" i="1"/>
  <c r="L31" i="1"/>
  <c r="R30" i="1"/>
  <c r="O30" i="1"/>
  <c r="L30" i="1"/>
  <c r="R29" i="1"/>
  <c r="O29" i="1"/>
  <c r="L29" i="1"/>
  <c r="R28" i="1"/>
  <c r="O28" i="1"/>
  <c r="L28" i="1"/>
  <c r="R27" i="1"/>
  <c r="O27" i="1"/>
  <c r="L27" i="1"/>
  <c r="R26" i="1"/>
  <c r="O26" i="1"/>
  <c r="L26" i="1"/>
  <c r="R25" i="1"/>
  <c r="O25" i="1"/>
  <c r="L25" i="1"/>
  <c r="R24" i="1"/>
  <c r="O24" i="1"/>
  <c r="L24" i="1"/>
  <c r="R23" i="1"/>
  <c r="O23" i="1"/>
  <c r="L23" i="1"/>
  <c r="R22" i="1"/>
  <c r="O22" i="1"/>
  <c r="L22" i="1"/>
  <c r="R21" i="1"/>
  <c r="O21" i="1"/>
  <c r="L21" i="1"/>
  <c r="R20" i="1"/>
  <c r="O20" i="1"/>
  <c r="L20" i="1"/>
  <c r="R19" i="1"/>
  <c r="O19" i="1"/>
  <c r="L19" i="1"/>
  <c r="R18" i="1"/>
  <c r="O18" i="1"/>
  <c r="L18" i="1"/>
  <c r="R17" i="1"/>
  <c r="O17" i="1"/>
  <c r="L17" i="1"/>
  <c r="R16" i="1"/>
  <c r="O16" i="1"/>
  <c r="L16" i="1"/>
  <c r="R15" i="1"/>
  <c r="O15" i="1"/>
  <c r="L15" i="1"/>
  <c r="R14" i="1"/>
  <c r="O14" i="1"/>
  <c r="L14" i="1"/>
  <c r="R13" i="1"/>
  <c r="O13" i="1"/>
  <c r="L13" i="1"/>
  <c r="R12" i="1"/>
  <c r="O12" i="1"/>
  <c r="L12" i="1"/>
  <c r="R11" i="1"/>
  <c r="O11" i="1"/>
  <c r="L11" i="1"/>
  <c r="R10" i="1"/>
  <c r="O10" i="1"/>
  <c r="L10" i="1"/>
  <c r="R9" i="1"/>
  <c r="O9" i="1"/>
  <c r="L9" i="1"/>
  <c r="R8" i="1"/>
  <c r="O8" i="1"/>
  <c r="L8" i="1"/>
  <c r="R7" i="1"/>
  <c r="O7" i="1"/>
  <c r="L7" i="1"/>
  <c r="I2" i="6" l="1"/>
  <c r="B207" i="1"/>
  <c r="B207" i="6"/>
  <c r="E28" i="10"/>
  <c r="I2" i="8"/>
  <c r="G21" i="10"/>
  <c r="E21" i="10"/>
  <c r="B207" i="8"/>
  <c r="I2" i="1"/>
  <c r="E26" i="10" l="1"/>
  <c r="E27" i="10" s="1"/>
  <c r="E29" i="10" s="1"/>
</calcChain>
</file>

<file path=xl/comments1.xml><?xml version="1.0" encoding="utf-8"?>
<comments xmlns="http://schemas.openxmlformats.org/spreadsheetml/2006/main">
  <authors>
    <author>山梨陸上競技協会</author>
  </authors>
  <commentList>
    <comment ref="E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グリーンの所は入力しないでください。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グリーンの所は入力しないでください。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<sst xmlns="http://schemas.openxmlformats.org/spreadsheetml/2006/main" count="210" uniqueCount="123">
  <si>
    <t>氏　　名</t>
  </si>
  <si>
    <t>種目1</t>
  </si>
  <si>
    <t>種目2</t>
  </si>
  <si>
    <t>種目</t>
    <rPh sb="0" eb="2">
      <t>シュモク</t>
    </rPh>
    <phoneticPr fontId="2"/>
  </si>
  <si>
    <t>ｺｰﾄﾞ</t>
    <phoneticPr fontId="2"/>
  </si>
  <si>
    <t>記録</t>
    <phoneticPr fontId="2"/>
  </si>
  <si>
    <t>ﾘﾚｰ</t>
    <phoneticPr fontId="2"/>
  </si>
  <si>
    <t>申し込み人数</t>
    <rPh sb="0" eb="1">
      <t>モウ</t>
    </rPh>
    <rPh sb="2" eb="3">
      <t>コ</t>
    </rPh>
    <rPh sb="4" eb="6">
      <t>ニンズウ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</si>
  <si>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</si>
  <si>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</si>
  <si>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国籍</t>
    <rPh sb="0" eb="2">
      <t>コクセキ</t>
    </rPh>
    <phoneticPr fontId="2"/>
  </si>
  <si>
    <t>4R</t>
    <phoneticPr fontId="2"/>
  </si>
  <si>
    <t>16R</t>
    <phoneticPr fontId="2"/>
  </si>
  <si>
    <t>kc</t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</si>
  <si>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</si>
  <si>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</si>
  <si>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</si>
  <si>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</si>
  <si>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</si>
  <si>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神奈川</t>
    <rPh sb="0" eb="3">
      <t>カナガワ</t>
    </rPh>
    <phoneticPr fontId="2"/>
  </si>
  <si>
    <t>山梨</t>
    <rPh sb="0" eb="2">
      <t>ヤマナシ</t>
    </rPh>
    <phoneticPr fontId="2"/>
  </si>
  <si>
    <t>県番号</t>
    <rPh sb="0" eb="1">
      <t>ケン</t>
    </rPh>
    <rPh sb="1" eb="3">
      <t>バンゴウ</t>
    </rPh>
    <phoneticPr fontId="2"/>
  </si>
  <si>
    <t>県名</t>
    <rPh sb="0" eb="2">
      <t>ケンメイ</t>
    </rPh>
    <phoneticPr fontId="2"/>
  </si>
  <si>
    <t>代表者名</t>
    <rPh sb="0" eb="3">
      <t>ダイヒョウシャ</t>
    </rPh>
    <rPh sb="3" eb="4">
      <t>メイ</t>
    </rPh>
    <phoneticPr fontId="2"/>
  </si>
  <si>
    <t>申込責任者</t>
    <rPh sb="0" eb="2">
      <t>モウシコミ</t>
    </rPh>
    <rPh sb="2" eb="5">
      <t>セキニンシャ</t>
    </rPh>
    <phoneticPr fontId="2"/>
  </si>
  <si>
    <t>関東選手権申込一覧表</t>
    <rPh sb="0" eb="2">
      <t>カントウ</t>
    </rPh>
    <rPh sb="2" eb="5">
      <t>センシュケン</t>
    </rPh>
    <rPh sb="5" eb="7">
      <t>モウシコミ</t>
    </rPh>
    <rPh sb="7" eb="9">
      <t>イチラン</t>
    </rPh>
    <rPh sb="9" eb="10">
      <t>ヒョウ</t>
    </rPh>
    <phoneticPr fontId="2"/>
  </si>
  <si>
    <t>項目</t>
    <rPh sb="0" eb="2">
      <t>コウモク</t>
    </rPh>
    <phoneticPr fontId="2"/>
  </si>
  <si>
    <t>入力</t>
    <rPh sb="0" eb="2">
      <t>ニュウリョク</t>
    </rPh>
    <phoneticPr fontId="2"/>
  </si>
  <si>
    <t>申込責任者携帯番号</t>
    <rPh sb="0" eb="2">
      <t>モウシコミ</t>
    </rPh>
    <rPh sb="2" eb="5">
      <t>セキニンシャ</t>
    </rPh>
    <rPh sb="5" eb="7">
      <t>ケイタイ</t>
    </rPh>
    <rPh sb="7" eb="9">
      <t>バンゴウ</t>
    </rPh>
    <phoneticPr fontId="2"/>
  </si>
  <si>
    <t>***-****-****</t>
    <phoneticPr fontId="2"/>
  </si>
  <si>
    <t>代表者携帯電話番号</t>
    <rPh sb="0" eb="3">
      <t>ダイヒョウシャ</t>
    </rPh>
    <rPh sb="3" eb="5">
      <t>ケイタイ</t>
    </rPh>
    <rPh sb="5" eb="7">
      <t>デンワ</t>
    </rPh>
    <rPh sb="7" eb="9">
      <t>バンゴウ</t>
    </rPh>
    <phoneticPr fontId="2"/>
  </si>
  <si>
    <t>○○  ○○</t>
    <phoneticPr fontId="2"/>
  </si>
  <si>
    <t>○○ ○○</t>
    <phoneticPr fontId="2"/>
  </si>
  <si>
    <t>種目3</t>
    <phoneticPr fontId="5"/>
  </si>
  <si>
    <t>○</t>
  </si>
  <si>
    <t>記録</t>
    <rPh sb="0" eb="2">
      <t>キロク</t>
    </rPh>
    <phoneticPr fontId="2"/>
  </si>
  <si>
    <t>41.23</t>
    <phoneticPr fontId="5"/>
  </si>
  <si>
    <t>3:15.67</t>
    <phoneticPr fontId="5"/>
  </si>
  <si>
    <t>男子走高跳</t>
  </si>
  <si>
    <t>男子棒高跳</t>
  </si>
  <si>
    <t>男子走幅跳</t>
  </si>
  <si>
    <t>男子三段跳</t>
  </si>
  <si>
    <t>男子十種競技</t>
  </si>
  <si>
    <t>女子走高跳</t>
  </si>
  <si>
    <t>女子棒高跳</t>
  </si>
  <si>
    <t>女子走幅跳</t>
  </si>
  <si>
    <t>女子三段跳</t>
  </si>
  <si>
    <t>女子七種競技</t>
  </si>
  <si>
    <t>3:15.67</t>
  </si>
  <si>
    <t>県名（県番号）</t>
    <rPh sb="0" eb="1">
      <t>ケン</t>
    </rPh>
    <rPh sb="1" eb="2">
      <t>メイ</t>
    </rPh>
    <rPh sb="3" eb="4">
      <t>ケン</t>
    </rPh>
    <rPh sb="4" eb="6">
      <t>バンゴウ</t>
    </rPh>
    <phoneticPr fontId="2"/>
  </si>
  <si>
    <t>個人種目</t>
    <rPh sb="0" eb="2">
      <t>コジン</t>
    </rPh>
    <rPh sb="2" eb="4">
      <t>シュモク</t>
    </rPh>
    <phoneticPr fontId="12"/>
  </si>
  <si>
    <t>リレー</t>
    <phoneticPr fontId="12"/>
  </si>
  <si>
    <t>2.</t>
    <phoneticPr fontId="12"/>
  </si>
  <si>
    <t>冊</t>
    <rPh sb="0" eb="1">
      <t>サツ</t>
    </rPh>
    <phoneticPr fontId="12"/>
  </si>
  <si>
    <t>3.</t>
    <phoneticPr fontId="12"/>
  </si>
  <si>
    <t>参加料</t>
    <rPh sb="0" eb="2">
      <t>サンカ</t>
    </rPh>
    <rPh sb="2" eb="3">
      <t>リョウ</t>
    </rPh>
    <phoneticPr fontId="12"/>
  </si>
  <si>
    <t>円</t>
    <rPh sb="0" eb="1">
      <t>エン</t>
    </rPh>
    <phoneticPr fontId="12"/>
  </si>
  <si>
    <t>合　計</t>
    <rPh sb="0" eb="1">
      <t>ア</t>
    </rPh>
    <rPh sb="2" eb="3">
      <t>ケイ</t>
    </rPh>
    <phoneticPr fontId="12"/>
  </si>
  <si>
    <t>4.</t>
    <phoneticPr fontId="12"/>
  </si>
  <si>
    <t>プログラム代金</t>
    <rPh sb="5" eb="7">
      <t>ダイキン</t>
    </rPh>
    <phoneticPr fontId="12"/>
  </si>
  <si>
    <t>5.</t>
    <phoneticPr fontId="12"/>
  </si>
  <si>
    <t>申込合計金額</t>
    <rPh sb="0" eb="2">
      <t>モウシコミ</t>
    </rPh>
    <rPh sb="2" eb="4">
      <t>ゴウケイ</t>
    </rPh>
    <rPh sb="4" eb="6">
      <t>キンガク</t>
    </rPh>
    <phoneticPr fontId="12"/>
  </si>
  <si>
    <t>１.</t>
    <phoneticPr fontId="12"/>
  </si>
  <si>
    <t>男子</t>
    <rPh sb="0" eb="2">
      <t>ダンシ</t>
    </rPh>
    <phoneticPr fontId="5"/>
  </si>
  <si>
    <t>女子</t>
    <rPh sb="0" eb="2">
      <t>ジョシ</t>
    </rPh>
    <phoneticPr fontId="5"/>
  </si>
  <si>
    <t>合計</t>
    <rPh sb="0" eb="2">
      <t>ゴウケイ</t>
    </rPh>
    <phoneticPr fontId="5"/>
  </si>
  <si>
    <t>名</t>
    <rPh sb="0" eb="1">
      <t>ナ</t>
    </rPh>
    <phoneticPr fontId="5"/>
  </si>
  <si>
    <t>申込数</t>
    <rPh sb="0" eb="3">
      <t>モウシコミスウ</t>
    </rPh>
    <phoneticPr fontId="5"/>
  </si>
  <si>
    <t>前年度選手権者</t>
    <rPh sb="0" eb="3">
      <t>ゼンネンド</t>
    </rPh>
    <rPh sb="3" eb="6">
      <t>センシュケン</t>
    </rPh>
    <rPh sb="6" eb="7">
      <t>シャ</t>
    </rPh>
    <phoneticPr fontId="5"/>
  </si>
  <si>
    <t>所属名</t>
    <rPh sb="0" eb="2">
      <t>ショゾク</t>
    </rPh>
    <rPh sb="2" eb="3">
      <t>メイ</t>
    </rPh>
    <phoneticPr fontId="5"/>
  </si>
  <si>
    <t>県名</t>
    <rPh sb="0" eb="2">
      <t>ケンメイ</t>
    </rPh>
    <phoneticPr fontId="5"/>
  </si>
  <si>
    <t>申込者</t>
    <rPh sb="0" eb="3">
      <t>モウシコミシャ</t>
    </rPh>
    <phoneticPr fontId="5"/>
  </si>
  <si>
    <t>連絡先</t>
    <rPh sb="0" eb="3">
      <t>レンラクサキ</t>
    </rPh>
    <phoneticPr fontId="5"/>
  </si>
  <si>
    <t>申　込　書</t>
    <rPh sb="0" eb="1">
      <t>サル</t>
    </rPh>
    <rPh sb="2" eb="3">
      <t>コ</t>
    </rPh>
    <rPh sb="4" eb="5">
      <t>ショ</t>
    </rPh>
    <phoneticPr fontId="5"/>
  </si>
  <si>
    <t>男子100m</t>
  </si>
  <si>
    <t>男子200m</t>
  </si>
  <si>
    <t>男子400m</t>
  </si>
  <si>
    <t>男子800m</t>
  </si>
  <si>
    <t>男子1500m</t>
  </si>
  <si>
    <t>男子110mH(1.067m)</t>
  </si>
  <si>
    <t>男子400mH(0.914m)</t>
  </si>
  <si>
    <t>男子3000mSC</t>
  </si>
  <si>
    <t>男子砲丸投(7.260kg)</t>
  </si>
  <si>
    <t>男子円盤投(2.000kg)</t>
  </si>
  <si>
    <t>男子ﾊﾝﾏｰ投(7.260kg)</t>
  </si>
  <si>
    <t>男子やり投(0.800kg)</t>
  </si>
  <si>
    <t>女子100m</t>
  </si>
  <si>
    <t>女子200m</t>
  </si>
  <si>
    <t>女子400m</t>
  </si>
  <si>
    <t>女子800m</t>
  </si>
  <si>
    <t>女子1500m</t>
  </si>
  <si>
    <t>女子100mH(0.840m)</t>
  </si>
  <si>
    <t>女子400mH(0.762m)</t>
  </si>
  <si>
    <t>女子3000mSC</t>
  </si>
  <si>
    <t>女子砲丸投(4.000kg)</t>
  </si>
  <si>
    <t>女子円盤投(1.000kg)</t>
  </si>
  <si>
    <t>女子ﾊﾝﾏｰ投(4.000kg)</t>
  </si>
  <si>
    <t>女子やり投(0.6000kg)</t>
  </si>
  <si>
    <t>略式所属名</t>
    <rPh sb="2" eb="4">
      <t>ショゾク</t>
    </rPh>
    <rPh sb="4" eb="5">
      <t>メイ</t>
    </rPh>
    <phoneticPr fontId="2"/>
  </si>
  <si>
    <t>正式所属名</t>
    <rPh sb="0" eb="2">
      <t>セイシキ</t>
    </rPh>
    <rPh sb="2" eb="5">
      <t>ショゾクメイ</t>
    </rPh>
    <phoneticPr fontId="2"/>
  </si>
  <si>
    <t>生年</t>
    <rPh sb="0" eb="2">
      <t>セイネン</t>
    </rPh>
    <phoneticPr fontId="2"/>
  </si>
  <si>
    <t>月日</t>
    <rPh sb="0" eb="2">
      <t>ガッピ</t>
    </rPh>
    <phoneticPr fontId="2"/>
  </si>
  <si>
    <t>学年</t>
    <rPh sb="0" eb="2">
      <t>ガクネン</t>
    </rPh>
    <phoneticPr fontId="2"/>
  </si>
  <si>
    <t>性別</t>
    <rPh sb="1" eb="2">
      <t>ベツ</t>
    </rPh>
    <phoneticPr fontId="2"/>
  </si>
  <si>
    <t>ビブス
ナンバー</t>
    <phoneticPr fontId="2"/>
  </si>
  <si>
    <t>略式所属名
ﾌﾘｶﾞﾅ</t>
    <phoneticPr fontId="2"/>
  </si>
  <si>
    <t>ﾌﾘｶﾞﾅ</t>
    <phoneticPr fontId="5"/>
  </si>
  <si>
    <t>エントリ種目</t>
    <rPh sb="4" eb="6">
      <t>シュモク</t>
    </rPh>
    <phoneticPr fontId="2"/>
  </si>
  <si>
    <t>プログラム申込数（１冊１５００円）</t>
    <rPh sb="5" eb="7">
      <t>モウシコミ</t>
    </rPh>
    <rPh sb="7" eb="8">
      <t>スウ</t>
    </rPh>
    <rPh sb="10" eb="11">
      <t>サツ</t>
    </rPh>
    <rPh sb="15" eb="16">
      <t>エン</t>
    </rPh>
    <phoneticPr fontId="12"/>
  </si>
  <si>
    <t>JAAF ID</t>
    <phoneticPr fontId="5"/>
  </si>
  <si>
    <t>令和 6 年　　月　　日</t>
    <rPh sb="0" eb="2">
      <t>レイワ</t>
    </rPh>
    <rPh sb="5" eb="6">
      <t>ネン</t>
    </rPh>
    <rPh sb="8" eb="9">
      <t>ツキ</t>
    </rPh>
    <rPh sb="11" eb="12">
      <t>ヒ</t>
    </rPh>
    <phoneticPr fontId="5"/>
  </si>
  <si>
    <t xml:space="preserve">参加申込数
個人種目
　　　４０００円
混成種目　
　　６０００円
リレー種目
　１００００円
</t>
    <rPh sb="0" eb="2">
      <t>サンカ</t>
    </rPh>
    <rPh sb="2" eb="5">
      <t>モウシコミスウ</t>
    </rPh>
    <rPh sb="6" eb="8">
      <t>コジン</t>
    </rPh>
    <rPh sb="8" eb="10">
      <t>シュモク</t>
    </rPh>
    <rPh sb="18" eb="19">
      <t>エン</t>
    </rPh>
    <rPh sb="20" eb="22">
      <t>コンセイ</t>
    </rPh>
    <rPh sb="22" eb="24">
      <t>シュモク</t>
    </rPh>
    <rPh sb="32" eb="33">
      <t>エン</t>
    </rPh>
    <rPh sb="37" eb="39">
      <t>シュモク</t>
    </rPh>
    <rPh sb="46" eb="47">
      <t>エン</t>
    </rPh>
    <phoneticPr fontId="12"/>
  </si>
  <si>
    <t>男子</t>
    <rPh sb="0" eb="2">
      <t>ダンシ</t>
    </rPh>
    <phoneticPr fontId="5"/>
  </si>
  <si>
    <t>名</t>
    <rPh sb="0" eb="1">
      <t>メイ</t>
    </rPh>
    <phoneticPr fontId="5"/>
  </si>
  <si>
    <t>混成種目</t>
    <rPh sb="0" eb="2">
      <t>コンセイ</t>
    </rPh>
    <rPh sb="2" eb="4">
      <t>シュモク</t>
    </rPh>
    <phoneticPr fontId="5"/>
  </si>
  <si>
    <t>混成種目</t>
    <rPh sb="0" eb="2">
      <t>コンセイ</t>
    </rPh>
    <rPh sb="2" eb="4">
      <t>シュモク</t>
    </rPh>
    <phoneticPr fontId="12"/>
  </si>
  <si>
    <t>円</t>
    <rPh sb="0" eb="1">
      <t>エン</t>
    </rPh>
    <phoneticPr fontId="5"/>
  </si>
  <si>
    <t>千葉中央高等学校</t>
    <rPh sb="0" eb="2">
      <t>チバ</t>
    </rPh>
    <rPh sb="2" eb="4">
      <t>チュウオウ</t>
    </rPh>
    <rPh sb="4" eb="8">
      <t>コウトウガッコウ</t>
    </rPh>
    <phoneticPr fontId="5"/>
  </si>
  <si>
    <t>千葉  一郎</t>
    <rPh sb="0" eb="2">
      <t>チバ</t>
    </rPh>
    <rPh sb="4" eb="6">
      <t>イチロウ</t>
    </rPh>
    <phoneticPr fontId="2"/>
  </si>
  <si>
    <t>千葉  太陽</t>
    <rPh sb="0" eb="2">
      <t>チバ</t>
    </rPh>
    <rPh sb="4" eb="6">
      <t>タイヨウ</t>
    </rPh>
    <phoneticPr fontId="2"/>
  </si>
  <si>
    <t>千葉　花子</t>
    <rPh sb="0" eb="2">
      <t>チバ</t>
    </rPh>
    <rPh sb="3" eb="5">
      <t>ハナコ</t>
    </rPh>
    <phoneticPr fontId="2"/>
  </si>
  <si>
    <t>?</t>
    <phoneticPr fontId="5"/>
  </si>
  <si>
    <t xml:space="preserve"> 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</si>
</sst>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\(#,##0\)"/>
    <numFmt numFmtId="177" formatCode="0_);[Red]\(0\)"/>
  </numFmts>
  <fonts count="14">
    <font>
      <sz val="14"/>
      <name val="ＭＳ 明朝"/>
      <family val="1"/>
      <charset val="128"/>
    </font>
    <font>
      <u/>
      <sz val="14"/>
      <name val="ＭＳ 明朝"/>
      <family val="1"/>
      <charset val="128"/>
    </font>
    <font>
      <sz val="7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1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 style="hair">
        <color indexed="8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1" fontId="0" fillId="0" borderId="0"/>
  </cellStyleXfs>
  <cellXfs count="528">
    <xf numFmtId="1" fontId="0" fillId="0" borderId="0" xfId="0"/>
    <xf numFmtId="1" fontId="0" fillId="0" borderId="0" xfId="0" applyAlignment="1">
      <alignment horizontal="left"/>
    </xf>
    <xf numFmtId="1" fontId="0" fillId="0" borderId="1" xfId="0" applyBorder="1" applyAlignment="1">
      <alignment horizontal="left"/>
    </xf>
    <xf numFmtId="1" fontId="0" fillId="0" borderId="1" xfId="0" applyBorder="1"/>
    <xf numFmtId="1" fontId="0" fillId="0" borderId="2" xfId="0" applyBorder="1"/>
    <xf numFmtId="1" fontId="0" fillId="0" borderId="3" xfId="0" applyBorder="1" applyAlignment="1">
      <alignment horizontal="left"/>
    </xf>
    <xf numFmtId="1" fontId="0" fillId="0" borderId="4" xfId="0" applyBorder="1"/>
    <xf numFmtId="1" fontId="0" fillId="0" borderId="5" xfId="0" applyBorder="1"/>
    <xf numFmtId="1" fontId="0" fillId="0" borderId="6" xfId="0" applyBorder="1"/>
    <xf numFmtId="1" fontId="0" fillId="0" borderId="6" xfId="0" applyBorder="1" applyAlignment="1">
      <alignment horizontal="left"/>
    </xf>
    <xf numFmtId="1" fontId="0" fillId="0" borderId="7" xfId="0" applyBorder="1"/>
    <xf numFmtId="1" fontId="0" fillId="0" borderId="8" xfId="0" applyBorder="1"/>
    <xf numFmtId="1" fontId="0" fillId="0" borderId="3" xfId="0" applyBorder="1"/>
    <xf numFmtId="1" fontId="1" fillId="0" borderId="0" xfId="0" applyFont="1" applyAlignment="1">
      <alignment horizontal="left"/>
    </xf>
    <xf numFmtId="49" fontId="0" fillId="0" borderId="0" xfId="0" applyNumberFormat="1"/>
    <xf numFmtId="49" fontId="0" fillId="0" borderId="1" xfId="0" applyNumberFormat="1" applyBorder="1"/>
    <xf numFmtId="49" fontId="0" fillId="0" borderId="6" xfId="0" applyNumberFormat="1" applyBorder="1"/>
    <xf numFmtId="49" fontId="0" fillId="0" borderId="8" xfId="0" applyNumberFormat="1" applyBorder="1"/>
    <xf numFmtId="49" fontId="0" fillId="0" borderId="3" xfId="0" applyNumberFormat="1" applyBorder="1"/>
    <xf numFmtId="49" fontId="1" fillId="0" borderId="0" xfId="0" applyNumberFormat="1" applyFont="1" applyAlignment="1">
      <alignment horizontal="left"/>
    </xf>
    <xf numFmtId="1" fontId="0" fillId="0" borderId="9" xfId="0" applyBorder="1"/>
    <xf numFmtId="1" fontId="0" fillId="0" borderId="10" xfId="0" applyBorder="1"/>
    <xf numFmtId="1" fontId="0" fillId="0" borderId="11" xfId="0" applyBorder="1"/>
    <xf numFmtId="1" fontId="0" fillId="0" borderId="12" xfId="0" applyBorder="1"/>
    <xf numFmtId="1" fontId="0" fillId="0" borderId="13" xfId="0" applyBorder="1"/>
    <xf numFmtId="1" fontId="0" fillId="0" borderId="14" xfId="0" applyBorder="1"/>
    <xf numFmtId="49" fontId="0" fillId="0" borderId="0" xfId="0" applyNumberFormat="1" applyAlignment="1">
      <alignment horizontal="left"/>
    </xf>
    <xf numFmtId="49" fontId="1" fillId="0" borderId="0" xfId="0" applyNumberFormat="1" applyFont="1"/>
    <xf numFmtId="1" fontId="0" fillId="0" borderId="15" xfId="0" applyBorder="1"/>
    <xf numFmtId="1" fontId="0" fillId="0" borderId="16" xfId="0" applyBorder="1"/>
    <xf numFmtId="49" fontId="0" fillId="0" borderId="16" xfId="0" applyNumberFormat="1" applyBorder="1"/>
    <xf numFmtId="49" fontId="0" fillId="2" borderId="8" xfId="0" applyNumberFormat="1" applyFill="1" applyBorder="1"/>
    <xf numFmtId="49" fontId="0" fillId="2" borderId="6" xfId="0" applyNumberFormat="1" applyFill="1" applyBorder="1"/>
    <xf numFmtId="0" fontId="0" fillId="0" borderId="0" xfId="0" applyNumberFormat="1"/>
    <xf numFmtId="0" fontId="0" fillId="0" borderId="1" xfId="0" applyNumberFormat="1" applyBorder="1"/>
    <xf numFmtId="1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16" xfId="0" applyNumberFormat="1" applyBorder="1" applyAlignment="1">
      <alignment horizontal="left"/>
    </xf>
    <xf numFmtId="49" fontId="0" fillId="0" borderId="16" xfId="0" applyNumberFormat="1" applyBorder="1" applyAlignment="1">
      <alignment horizontal="right"/>
    </xf>
    <xf numFmtId="1" fontId="6" fillId="0" borderId="0" xfId="0" applyFont="1"/>
    <xf numFmtId="49" fontId="3" fillId="0" borderId="0" xfId="0" applyNumberFormat="1" applyFont="1"/>
    <xf numFmtId="49" fontId="3" fillId="0" borderId="0" xfId="0" applyNumberFormat="1" applyFont="1" applyAlignment="1">
      <alignment horizontal="left"/>
    </xf>
    <xf numFmtId="1" fontId="6" fillId="0" borderId="2" xfId="0" applyFont="1" applyBorder="1"/>
    <xf numFmtId="1" fontId="6" fillId="0" borderId="1" xfId="0" applyFont="1" applyBorder="1"/>
    <xf numFmtId="1" fontId="6" fillId="0" borderId="1" xfId="0" applyFont="1" applyBorder="1" applyAlignment="1">
      <alignment horizontal="center"/>
    </xf>
    <xf numFmtId="1" fontId="0" fillId="0" borderId="18" xfId="0" applyBorder="1"/>
    <xf numFmtId="1" fontId="0" fillId="0" borderId="19" xfId="0" applyBorder="1"/>
    <xf numFmtId="1" fontId="0" fillId="0" borderId="20" xfId="0" applyBorder="1"/>
    <xf numFmtId="176" fontId="3" fillId="0" borderId="0" xfId="0" applyNumberFormat="1" applyFont="1" applyAlignment="1">
      <alignment horizontal="right"/>
    </xf>
    <xf numFmtId="1" fontId="0" fillId="0" borderId="18" xfId="0" applyBorder="1" applyAlignment="1">
      <alignment horizontal="center" vertical="center"/>
    </xf>
    <xf numFmtId="1" fontId="0" fillId="0" borderId="35" xfId="0" applyBorder="1" applyAlignment="1">
      <alignment horizontal="center" vertical="center"/>
    </xf>
    <xf numFmtId="1" fontId="0" fillId="0" borderId="5" xfId="0" applyBorder="1" applyAlignment="1">
      <alignment horizontal="center" vertical="center"/>
    </xf>
    <xf numFmtId="1" fontId="0" fillId="0" borderId="36" xfId="0" applyBorder="1" applyAlignment="1">
      <alignment horizontal="center" vertical="center"/>
    </xf>
    <xf numFmtId="1" fontId="0" fillId="0" borderId="7" xfId="0" applyBorder="1" applyAlignment="1">
      <alignment horizontal="center" vertical="center"/>
    </xf>
    <xf numFmtId="1" fontId="0" fillId="0" borderId="37" xfId="0" applyBorder="1" applyAlignment="1">
      <alignment horizontal="center" vertical="center"/>
    </xf>
    <xf numFmtId="1" fontId="0" fillId="0" borderId="21" xfId="0" applyBorder="1" applyAlignment="1">
      <alignment horizontal="center" vertical="center"/>
    </xf>
    <xf numFmtId="1" fontId="0" fillId="0" borderId="38" xfId="0" applyBorder="1" applyAlignment="1">
      <alignment horizontal="center" vertical="center"/>
    </xf>
    <xf numFmtId="1" fontId="0" fillId="0" borderId="2" xfId="0" applyBorder="1" applyAlignment="1">
      <alignment horizontal="center" vertical="center"/>
    </xf>
    <xf numFmtId="1" fontId="0" fillId="0" borderId="39" xfId="0" applyBorder="1" applyAlignment="1">
      <alignment horizontal="center" vertical="center"/>
    </xf>
    <xf numFmtId="1" fontId="0" fillId="0" borderId="4" xfId="0" applyBorder="1" applyAlignment="1">
      <alignment horizontal="center" vertical="center"/>
    </xf>
    <xf numFmtId="1" fontId="0" fillId="0" borderId="40" xfId="0" applyBorder="1" applyAlignment="1">
      <alignment horizontal="center" vertical="center"/>
    </xf>
    <xf numFmtId="49" fontId="0" fillId="0" borderId="6" xfId="0" applyNumberFormat="1" applyBorder="1" applyAlignment="1">
      <alignment horizontal="left"/>
    </xf>
    <xf numFmtId="1" fontId="0" fillId="0" borderId="41" xfId="0" applyBorder="1"/>
    <xf numFmtId="1" fontId="0" fillId="0" borderId="49" xfId="0" applyBorder="1"/>
    <xf numFmtId="1" fontId="0" fillId="0" borderId="35" xfId="0" applyBorder="1"/>
    <xf numFmtId="1" fontId="0" fillId="0" borderId="51" xfId="0" applyBorder="1" applyAlignment="1">
      <alignment horizontal="center" vertical="center"/>
    </xf>
    <xf numFmtId="1" fontId="0" fillId="0" borderId="53" xfId="0" applyBorder="1"/>
    <xf numFmtId="1" fontId="0" fillId="0" borderId="54" xfId="0" applyBorder="1"/>
    <xf numFmtId="1" fontId="0" fillId="0" borderId="36" xfId="0" applyBorder="1"/>
    <xf numFmtId="1" fontId="0" fillId="0" borderId="56" xfId="0" applyBorder="1" applyAlignment="1">
      <alignment horizontal="center" vertical="center"/>
    </xf>
    <xf numFmtId="1" fontId="0" fillId="0" borderId="1" xfId="0" applyBorder="1" applyAlignment="1">
      <alignment horizontal="center" vertical="center"/>
    </xf>
    <xf numFmtId="1" fontId="0" fillId="0" borderId="56" xfId="0" applyBorder="1"/>
    <xf numFmtId="1" fontId="0" fillId="0" borderId="59" xfId="0" applyBorder="1"/>
    <xf numFmtId="1" fontId="0" fillId="0" borderId="61" xfId="0" applyBorder="1"/>
    <xf numFmtId="1" fontId="0" fillId="0" borderId="37" xfId="0" applyBorder="1"/>
    <xf numFmtId="1" fontId="0" fillId="0" borderId="38" xfId="0" applyBorder="1"/>
    <xf numFmtId="1" fontId="0" fillId="0" borderId="39" xfId="0" applyBorder="1"/>
    <xf numFmtId="1" fontId="0" fillId="0" borderId="68" xfId="0" applyBorder="1"/>
    <xf numFmtId="1" fontId="0" fillId="0" borderId="69" xfId="0" applyBorder="1"/>
    <xf numFmtId="1" fontId="0" fillId="0" borderId="70" xfId="0" applyBorder="1"/>
    <xf numFmtId="1" fontId="0" fillId="0" borderId="71" xfId="0" applyBorder="1"/>
    <xf numFmtId="1" fontId="0" fillId="0" borderId="72" xfId="0" applyBorder="1"/>
    <xf numFmtId="49" fontId="0" fillId="0" borderId="0" xfId="0" applyNumberFormat="1" applyAlignment="1">
      <alignment horizontal="left" vertical="center"/>
    </xf>
    <xf numFmtId="177" fontId="0" fillId="0" borderId="0" xfId="0" quotePrefix="1" applyNumberFormat="1" applyAlignment="1">
      <alignment horizontal="left" vertical="center"/>
    </xf>
    <xf numFmtId="177" fontId="0" fillId="0" borderId="0" xfId="0" applyNumberFormat="1" applyAlignment="1">
      <alignment horizontal="left" vertical="center"/>
    </xf>
    <xf numFmtId="49" fontId="0" fillId="0" borderId="0" xfId="0" quotePrefix="1" applyNumberFormat="1" applyAlignment="1">
      <alignment horizontal="left" vertical="center"/>
    </xf>
    <xf numFmtId="1" fontId="0" fillId="0" borderId="0" xfId="0" quotePrefix="1" applyAlignment="1">
      <alignment horizontal="left" vertical="center"/>
    </xf>
    <xf numFmtId="1" fontId="0" fillId="0" borderId="0" xfId="0" applyAlignment="1">
      <alignment horizontal="left" vertical="center"/>
    </xf>
    <xf numFmtId="1" fontId="0" fillId="0" borderId="0" xfId="0" applyAlignment="1">
      <alignment horizontal="center" vertical="center"/>
    </xf>
    <xf numFmtId="1" fontId="11" fillId="0" borderId="0" xfId="0" applyFont="1"/>
    <xf numFmtId="1" fontId="11" fillId="0" borderId="42" xfId="0" applyFont="1" applyBorder="1" applyAlignment="1">
      <alignment horizontal="center" vertical="center"/>
    </xf>
    <xf numFmtId="1" fontId="11" fillId="0" borderId="81" xfId="0" applyFont="1" applyBorder="1" applyAlignment="1">
      <alignment horizontal="center" vertical="center"/>
    </xf>
    <xf numFmtId="1" fontId="11" fillId="0" borderId="1" xfId="0" applyFont="1" applyBorder="1"/>
    <xf numFmtId="1" fontId="11" fillId="0" borderId="15" xfId="0" quotePrefix="1" applyFont="1" applyBorder="1" applyAlignment="1">
      <alignment horizontal="center" vertical="center"/>
    </xf>
    <xf numFmtId="1" fontId="11" fillId="0" borderId="16" xfId="0" applyFont="1" applyBorder="1" applyAlignment="1">
      <alignment vertical="center"/>
    </xf>
    <xf numFmtId="1" fontId="0" fillId="0" borderId="0" xfId="0" applyAlignment="1">
      <alignment horizontal="center"/>
    </xf>
    <xf numFmtId="1" fontId="11" fillId="0" borderId="2" xfId="0" quotePrefix="1" applyFont="1" applyBorder="1" applyAlignment="1">
      <alignment horizontal="center" vertical="center"/>
    </xf>
    <xf numFmtId="1" fontId="11" fillId="0" borderId="1" xfId="0" applyFont="1" applyBorder="1" applyAlignment="1">
      <alignment vertical="center"/>
    </xf>
    <xf numFmtId="38" fontId="11" fillId="0" borderId="82" xfId="0" applyNumberFormat="1" applyFont="1" applyBorder="1" applyAlignment="1">
      <alignment horizontal="center" vertical="center"/>
    </xf>
    <xf numFmtId="38" fontId="11" fillId="0" borderId="60" xfId="0" applyNumberFormat="1" applyFont="1" applyBorder="1" applyAlignment="1">
      <alignment horizontal="center" vertical="center"/>
    </xf>
    <xf numFmtId="1" fontId="11" fillId="0" borderId="0" xfId="0" applyFont="1" applyAlignment="1">
      <alignment horizontal="center" vertical="center"/>
    </xf>
    <xf numFmtId="38" fontId="11" fillId="0" borderId="83" xfId="0" applyNumberFormat="1" applyFont="1" applyBorder="1" applyAlignment="1">
      <alignment horizontal="center" vertical="center"/>
    </xf>
    <xf numFmtId="1" fontId="11" fillId="0" borderId="84" xfId="0" quotePrefix="1" applyFont="1" applyBorder="1" applyAlignment="1">
      <alignment horizontal="center" vertical="center"/>
    </xf>
    <xf numFmtId="1" fontId="11" fillId="0" borderId="85" xfId="0" applyFont="1" applyBorder="1" applyAlignment="1">
      <alignment vertical="center"/>
    </xf>
    <xf numFmtId="1" fontId="11" fillId="0" borderId="85" xfId="0" applyFont="1" applyBorder="1"/>
    <xf numFmtId="1" fontId="11" fillId="0" borderId="82" xfId="0" applyFont="1" applyBorder="1" applyAlignment="1">
      <alignment horizontal="center" vertical="center"/>
    </xf>
    <xf numFmtId="1" fontId="11" fillId="0" borderId="0" xfId="0" applyFont="1" applyAlignment="1">
      <alignment horizontal="center"/>
    </xf>
    <xf numFmtId="1" fontId="11" fillId="0" borderId="81" xfId="0" applyFont="1" applyBorder="1"/>
    <xf numFmtId="1" fontId="0" fillId="0" borderId="86" xfId="0" applyBorder="1"/>
    <xf numFmtId="1" fontId="11" fillId="0" borderId="34" xfId="0" applyFont="1" applyBorder="1" applyAlignment="1">
      <alignment horizontal="center" vertical="center"/>
    </xf>
    <xf numFmtId="38" fontId="11" fillId="0" borderId="84" xfId="0" applyNumberFormat="1" applyFont="1" applyBorder="1" applyAlignment="1">
      <alignment horizontal="center" vertical="center"/>
    </xf>
    <xf numFmtId="1" fontId="11" fillId="0" borderId="84" xfId="0" applyFont="1" applyBorder="1" applyAlignment="1">
      <alignment horizontal="center" vertical="center"/>
    </xf>
    <xf numFmtId="1" fontId="11" fillId="0" borderId="17" xfId="0" quotePrefix="1" applyFont="1" applyBorder="1" applyAlignment="1">
      <alignment horizontal="center" vertical="center"/>
    </xf>
    <xf numFmtId="1" fontId="11" fillId="0" borderId="87" xfId="0" applyFont="1" applyBorder="1" applyAlignment="1">
      <alignment vertical="center"/>
    </xf>
    <xf numFmtId="1" fontId="11" fillId="0" borderId="87" xfId="0" applyFont="1" applyBorder="1"/>
    <xf numFmtId="1" fontId="11" fillId="0" borderId="4" xfId="0" applyFont="1" applyBorder="1" applyAlignment="1">
      <alignment horizontal="center"/>
    </xf>
    <xf numFmtId="1" fontId="11" fillId="0" borderId="2" xfId="0" applyFont="1" applyBorder="1" applyAlignment="1">
      <alignment horizontal="center"/>
    </xf>
    <xf numFmtId="1" fontId="0" fillId="0" borderId="0" xfId="0" applyAlignment="1">
      <alignment horizontal="right" vertical="center"/>
    </xf>
    <xf numFmtId="38" fontId="11" fillId="3" borderId="88" xfId="0" applyNumberFormat="1" applyFont="1" applyFill="1" applyBorder="1" applyAlignment="1">
      <alignment vertical="center"/>
    </xf>
    <xf numFmtId="1" fontId="11" fillId="3" borderId="89" xfId="0" applyFont="1" applyFill="1" applyBorder="1" applyAlignment="1">
      <alignment horizontal="center" vertical="center"/>
    </xf>
    <xf numFmtId="38" fontId="11" fillId="3" borderId="84" xfId="0" applyNumberFormat="1" applyFont="1" applyFill="1" applyBorder="1" applyAlignment="1">
      <alignment vertical="center"/>
    </xf>
    <xf numFmtId="1" fontId="11" fillId="3" borderId="90" xfId="0" applyFont="1" applyFill="1" applyBorder="1" applyAlignment="1">
      <alignment horizontal="center" vertical="center"/>
    </xf>
    <xf numFmtId="38" fontId="11" fillId="3" borderId="3" xfId="0" applyNumberFormat="1" applyFont="1" applyFill="1" applyBorder="1" applyAlignment="1">
      <alignment vertical="center"/>
    </xf>
    <xf numFmtId="1" fontId="11" fillId="3" borderId="91" xfId="0" applyFont="1" applyFill="1" applyBorder="1" applyAlignment="1">
      <alignment vertical="center"/>
    </xf>
    <xf numFmtId="1" fontId="11" fillId="3" borderId="91" xfId="0" applyFont="1" applyFill="1" applyBorder="1" applyAlignment="1">
      <alignment horizontal="center" vertical="center"/>
    </xf>
    <xf numFmtId="38" fontId="11" fillId="3" borderId="92" xfId="0" applyNumberFormat="1" applyFont="1" applyFill="1" applyBorder="1" applyAlignment="1">
      <alignment vertical="center"/>
    </xf>
    <xf numFmtId="1" fontId="11" fillId="3" borderId="67" xfId="0" applyFont="1" applyFill="1" applyBorder="1" applyAlignment="1">
      <alignment horizontal="center" vertical="center"/>
    </xf>
    <xf numFmtId="38" fontId="11" fillId="3" borderId="84" xfId="0" applyNumberFormat="1" applyFont="1" applyFill="1" applyBorder="1" applyAlignment="1">
      <alignment horizontal="center" vertical="center"/>
    </xf>
    <xf numFmtId="1" fontId="11" fillId="3" borderId="84" xfId="0" applyFont="1" applyFill="1" applyBorder="1" applyAlignment="1">
      <alignment horizontal="center" vertical="center"/>
    </xf>
    <xf numFmtId="1" fontId="11" fillId="3" borderId="42" xfId="0" applyFont="1" applyFill="1" applyBorder="1" applyAlignment="1">
      <alignment horizontal="center" vertical="center"/>
    </xf>
    <xf numFmtId="0" fontId="4" fillId="0" borderId="6" xfId="0" applyNumberFormat="1" applyFont="1" applyBorder="1" applyAlignment="1">
      <alignment shrinkToFit="1"/>
    </xf>
    <xf numFmtId="0" fontId="4" fillId="0" borderId="8" xfId="0" applyNumberFormat="1" applyFont="1" applyBorder="1" applyAlignment="1">
      <alignment shrinkToFit="1"/>
    </xf>
    <xf numFmtId="0" fontId="4" fillId="0" borderId="3" xfId="0" applyNumberFormat="1" applyFont="1" applyBorder="1" applyAlignment="1">
      <alignment shrinkToFit="1"/>
    </xf>
    <xf numFmtId="49" fontId="0" fillId="0" borderId="3" xfId="0" applyNumberFormat="1" applyBorder="1" applyAlignment="1">
      <alignment horizontal="left"/>
    </xf>
    <xf numFmtId="1" fontId="0" fillId="0" borderId="18" xfId="0" applyBorder="1" applyAlignment="1">
      <alignment shrinkToFit="1"/>
    </xf>
    <xf numFmtId="1" fontId="0" fillId="0" borderId="12" xfId="0" applyBorder="1" applyAlignment="1">
      <alignment shrinkToFit="1"/>
    </xf>
    <xf numFmtId="1" fontId="0" fillId="0" borderId="24" xfId="0" applyBorder="1" applyAlignment="1">
      <alignment shrinkToFit="1"/>
    </xf>
    <xf numFmtId="1" fontId="0" fillId="0" borderId="19" xfId="0" applyBorder="1" applyAlignment="1">
      <alignment shrinkToFit="1"/>
    </xf>
    <xf numFmtId="1" fontId="0" fillId="0" borderId="31" xfId="0" applyBorder="1" applyAlignment="1">
      <alignment shrinkToFit="1"/>
    </xf>
    <xf numFmtId="1" fontId="0" fillId="0" borderId="25" xfId="0" applyBorder="1" applyAlignment="1">
      <alignment shrinkToFit="1"/>
    </xf>
    <xf numFmtId="1" fontId="0" fillId="0" borderId="20" xfId="0" applyBorder="1" applyAlignment="1">
      <alignment shrinkToFit="1"/>
    </xf>
    <xf numFmtId="1" fontId="0" fillId="0" borderId="9" xfId="0" applyBorder="1" applyAlignment="1">
      <alignment shrinkToFit="1"/>
    </xf>
    <xf numFmtId="1" fontId="0" fillId="0" borderId="26" xfId="0" applyBorder="1" applyAlignment="1">
      <alignment shrinkToFit="1"/>
    </xf>
    <xf numFmtId="1" fontId="0" fillId="0" borderId="21" xfId="0" applyBorder="1" applyAlignment="1">
      <alignment shrinkToFit="1"/>
    </xf>
    <xf numFmtId="1" fontId="0" fillId="0" borderId="10" xfId="0" applyBorder="1" applyAlignment="1">
      <alignment shrinkToFit="1"/>
    </xf>
    <xf numFmtId="1" fontId="0" fillId="0" borderId="27" xfId="0" applyBorder="1" applyAlignment="1">
      <alignment shrinkToFit="1"/>
    </xf>
    <xf numFmtId="1" fontId="0" fillId="0" borderId="22" xfId="0" applyBorder="1" applyAlignment="1">
      <alignment shrinkToFit="1"/>
    </xf>
    <xf numFmtId="1" fontId="0" fillId="0" borderId="11" xfId="0" applyBorder="1" applyAlignment="1">
      <alignment shrinkToFit="1"/>
    </xf>
    <xf numFmtId="1" fontId="0" fillId="0" borderId="28" xfId="0" applyBorder="1" applyAlignment="1">
      <alignment shrinkToFit="1"/>
    </xf>
    <xf numFmtId="1" fontId="0" fillId="0" borderId="23" xfId="0" applyBorder="1" applyAlignment="1">
      <alignment shrinkToFit="1"/>
    </xf>
    <xf numFmtId="1" fontId="0" fillId="0" borderId="32" xfId="0" applyBorder="1" applyAlignment="1">
      <alignment shrinkToFit="1"/>
    </xf>
    <xf numFmtId="1" fontId="0" fillId="0" borderId="29" xfId="0" applyBorder="1" applyAlignment="1">
      <alignment shrinkToFit="1"/>
    </xf>
    <xf numFmtId="1" fontId="0" fillId="0" borderId="5" xfId="0" applyBorder="1" applyAlignment="1">
      <alignment shrinkToFit="1"/>
    </xf>
    <xf numFmtId="1" fontId="0" fillId="0" borderId="33" xfId="0" applyBorder="1" applyAlignment="1">
      <alignment shrinkToFit="1"/>
    </xf>
    <xf numFmtId="1" fontId="0" fillId="0" borderId="30" xfId="0" applyBorder="1" applyAlignment="1">
      <alignment shrinkToFit="1"/>
    </xf>
    <xf numFmtId="49" fontId="0" fillId="0" borderId="103" xfId="0" applyNumberFormat="1" applyBorder="1" applyAlignment="1">
      <alignment horizontal="center"/>
    </xf>
    <xf numFmtId="49" fontId="0" fillId="0" borderId="97" xfId="0" applyNumberFormat="1" applyBorder="1" applyAlignment="1">
      <alignment horizontal="center"/>
    </xf>
    <xf numFmtId="49" fontId="0" fillId="0" borderId="98" xfId="0" applyNumberFormat="1" applyBorder="1" applyAlignment="1">
      <alignment horizontal="center"/>
    </xf>
    <xf numFmtId="1" fontId="0" fillId="0" borderId="106" xfId="0" applyBorder="1" applyAlignment="1">
      <alignment horizontal="center"/>
    </xf>
    <xf numFmtId="0" fontId="0" fillId="0" borderId="108" xfId="0" applyNumberFormat="1" applyBorder="1" applyAlignment="1">
      <alignment horizontal="center"/>
    </xf>
    <xf numFmtId="0" fontId="0" fillId="0" borderId="57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50" xfId="0" applyNumberFormat="1" applyBorder="1" applyAlignment="1">
      <alignment horizontal="center"/>
    </xf>
    <xf numFmtId="0" fontId="0" fillId="0" borderId="31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42" xfId="0" applyNumberFormat="1" applyBorder="1" applyAlignment="1">
      <alignment horizontal="center"/>
    </xf>
    <xf numFmtId="0" fontId="0" fillId="0" borderId="33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43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1" fontId="0" fillId="0" borderId="6" xfId="0" applyBorder="1" applyAlignment="1">
      <alignment horizontal="center"/>
    </xf>
    <xf numFmtId="1" fontId="0" fillId="0" borderId="6" xfId="0" applyBorder="1" applyAlignment="1">
      <alignment horizontal="left" shrinkToFit="1"/>
    </xf>
    <xf numFmtId="0" fontId="0" fillId="0" borderId="6" xfId="0" applyNumberFormat="1" applyBorder="1" applyAlignment="1">
      <alignment shrinkToFit="1"/>
    </xf>
    <xf numFmtId="1" fontId="0" fillId="0" borderId="42" xfId="0" applyBorder="1" applyAlignment="1">
      <alignment shrinkToFit="1"/>
    </xf>
    <xf numFmtId="1" fontId="0" fillId="0" borderId="31" xfId="0" applyBorder="1" applyAlignment="1">
      <alignment horizontal="left" shrinkToFit="1"/>
    </xf>
    <xf numFmtId="1" fontId="0" fillId="0" borderId="13" xfId="0" applyBorder="1" applyAlignment="1">
      <alignment horizontal="left" shrinkToFit="1"/>
    </xf>
    <xf numFmtId="0" fontId="0" fillId="0" borderId="13" xfId="0" applyNumberFormat="1" applyBorder="1" applyAlignment="1">
      <alignment shrinkToFit="1"/>
    </xf>
    <xf numFmtId="1" fontId="0" fillId="0" borderId="42" xfId="0" applyBorder="1" applyAlignment="1">
      <alignment horizontal="left" shrinkToFit="1"/>
    </xf>
    <xf numFmtId="1" fontId="0" fillId="0" borderId="6" xfId="0" applyBorder="1" applyAlignment="1">
      <alignment shrinkToFit="1"/>
    </xf>
    <xf numFmtId="1" fontId="0" fillId="0" borderId="13" xfId="0" applyBorder="1" applyAlignment="1">
      <alignment shrinkToFit="1"/>
    </xf>
    <xf numFmtId="1" fontId="0" fillId="0" borderId="33" xfId="0" applyBorder="1" applyAlignment="1">
      <alignment horizontal="left" shrinkToFit="1"/>
    </xf>
    <xf numFmtId="0" fontId="0" fillId="0" borderId="31" xfId="0" applyNumberFormat="1" applyBorder="1" applyAlignment="1">
      <alignment shrinkToFit="1"/>
    </xf>
    <xf numFmtId="0" fontId="0" fillId="0" borderId="42" xfId="0" applyNumberFormat="1" applyBorder="1" applyAlignment="1">
      <alignment shrinkToFit="1"/>
    </xf>
    <xf numFmtId="1" fontId="0" fillId="0" borderId="9" xfId="0" applyBorder="1" applyAlignment="1">
      <alignment horizontal="left" shrinkToFit="1"/>
    </xf>
    <xf numFmtId="0" fontId="0" fillId="0" borderId="8" xfId="0" applyNumberFormat="1" applyBorder="1" applyAlignment="1">
      <alignment shrinkToFit="1"/>
    </xf>
    <xf numFmtId="1" fontId="0" fillId="0" borderId="8" xfId="0" applyBorder="1" applyAlignment="1">
      <alignment horizontal="left" shrinkToFit="1"/>
    </xf>
    <xf numFmtId="0" fontId="0" fillId="0" borderId="6" xfId="0" applyNumberFormat="1" applyBorder="1" applyAlignment="1">
      <alignment horizontal="left" shrinkToFit="1"/>
    </xf>
    <xf numFmtId="0" fontId="0" fillId="0" borderId="31" xfId="0" applyNumberFormat="1" applyBorder="1" applyAlignment="1">
      <alignment horizontal="left" shrinkToFit="1"/>
    </xf>
    <xf numFmtId="0" fontId="0" fillId="0" borderId="13" xfId="0" applyNumberFormat="1" applyBorder="1" applyAlignment="1">
      <alignment horizontal="left" shrinkToFit="1"/>
    </xf>
    <xf numFmtId="0" fontId="0" fillId="0" borderId="42" xfId="0" applyNumberFormat="1" applyBorder="1" applyAlignment="1">
      <alignment horizontal="left" shrinkToFit="1"/>
    </xf>
    <xf numFmtId="0" fontId="0" fillId="0" borderId="33" xfId="0" applyNumberFormat="1" applyBorder="1" applyAlignment="1">
      <alignment horizontal="left" shrinkToFit="1"/>
    </xf>
    <xf numFmtId="0" fontId="0" fillId="0" borderId="9" xfId="0" applyNumberFormat="1" applyBorder="1" applyAlignment="1">
      <alignment horizontal="left" shrinkToFit="1"/>
    </xf>
    <xf numFmtId="0" fontId="0" fillId="0" borderId="24" xfId="0" applyNumberFormat="1" applyBorder="1" applyAlignment="1">
      <alignment shrinkToFit="1"/>
    </xf>
    <xf numFmtId="0" fontId="0" fillId="0" borderId="25" xfId="0" applyNumberFormat="1" applyBorder="1" applyAlignment="1">
      <alignment shrinkToFit="1"/>
    </xf>
    <xf numFmtId="0" fontId="0" fillId="0" borderId="46" xfId="0" applyNumberFormat="1" applyBorder="1" applyAlignment="1">
      <alignment shrinkToFit="1"/>
    </xf>
    <xf numFmtId="0" fontId="0" fillId="0" borderId="30" xfId="0" applyNumberFormat="1" applyBorder="1" applyAlignment="1">
      <alignment shrinkToFit="1"/>
    </xf>
    <xf numFmtId="0" fontId="0" fillId="0" borderId="41" xfId="0" applyNumberFormat="1" applyBorder="1" applyAlignment="1">
      <alignment shrinkToFit="1"/>
    </xf>
    <xf numFmtId="0" fontId="0" fillId="0" borderId="54" xfId="0" applyNumberFormat="1" applyBorder="1" applyAlignment="1">
      <alignment shrinkToFit="1"/>
    </xf>
    <xf numFmtId="0" fontId="0" fillId="0" borderId="29" xfId="0" applyNumberFormat="1" applyBorder="1" applyAlignment="1">
      <alignment shrinkToFit="1"/>
    </xf>
    <xf numFmtId="0" fontId="0" fillId="0" borderId="48" xfId="0" applyNumberFormat="1" applyBorder="1" applyAlignment="1">
      <alignment shrinkToFit="1"/>
    </xf>
    <xf numFmtId="0" fontId="0" fillId="0" borderId="26" xfId="0" applyNumberFormat="1" applyBorder="1" applyAlignment="1">
      <alignment shrinkToFit="1"/>
    </xf>
    <xf numFmtId="0" fontId="0" fillId="0" borderId="36" xfId="0" applyNumberFormat="1" applyBorder="1" applyAlignment="1">
      <alignment shrinkToFit="1"/>
    </xf>
    <xf numFmtId="0" fontId="0" fillId="0" borderId="40" xfId="0" applyNumberFormat="1" applyBorder="1" applyAlignment="1">
      <alignment shrinkToFit="1"/>
    </xf>
    <xf numFmtId="0" fontId="0" fillId="0" borderId="35" xfId="0" applyNumberFormat="1" applyBorder="1" applyAlignment="1">
      <alignment shrinkToFit="1"/>
    </xf>
    <xf numFmtId="0" fontId="0" fillId="0" borderId="45" xfId="0" applyNumberFormat="1" applyBorder="1" applyAlignment="1">
      <alignment shrinkToFit="1"/>
    </xf>
    <xf numFmtId="0" fontId="0" fillId="0" borderId="110" xfId="0" applyNumberFormat="1" applyBorder="1" applyAlignment="1">
      <alignment shrinkToFit="1"/>
    </xf>
    <xf numFmtId="0" fontId="4" fillId="0" borderId="48" xfId="0" applyNumberFormat="1" applyFont="1" applyBorder="1" applyAlignment="1">
      <alignment shrinkToFit="1"/>
    </xf>
    <xf numFmtId="0" fontId="0" fillId="0" borderId="111" xfId="0" applyNumberFormat="1" applyBorder="1" applyAlignment="1">
      <alignment shrinkToFit="1"/>
    </xf>
    <xf numFmtId="0" fontId="0" fillId="0" borderId="68" xfId="0" applyNumberFormat="1" applyBorder="1" applyAlignment="1">
      <alignment shrinkToFit="1"/>
    </xf>
    <xf numFmtId="0" fontId="0" fillId="0" borderId="108" xfId="0" applyNumberFormat="1" applyBorder="1" applyAlignment="1">
      <alignment horizontal="left" shrinkToFit="1"/>
    </xf>
    <xf numFmtId="1" fontId="0" fillId="0" borderId="57" xfId="0" applyBorder="1" applyAlignment="1">
      <alignment horizontal="left" shrinkToFit="1"/>
    </xf>
    <xf numFmtId="0" fontId="0" fillId="0" borderId="6" xfId="0" applyNumberFormat="1" applyBorder="1" applyAlignment="1">
      <alignment horizontal="center" shrinkToFit="1"/>
    </xf>
    <xf numFmtId="0" fontId="0" fillId="0" borderId="42" xfId="0" applyNumberFormat="1" applyBorder="1" applyAlignment="1">
      <alignment horizontal="center" shrinkToFit="1"/>
    </xf>
    <xf numFmtId="0" fontId="0" fillId="0" borderId="31" xfId="0" applyNumberFormat="1" applyBorder="1" applyAlignment="1">
      <alignment horizontal="center" shrinkToFit="1"/>
    </xf>
    <xf numFmtId="0" fontId="0" fillId="0" borderId="13" xfId="0" applyNumberFormat="1" applyBorder="1" applyAlignment="1">
      <alignment horizontal="center" shrinkToFit="1"/>
    </xf>
    <xf numFmtId="0" fontId="0" fillId="0" borderId="9" xfId="0" applyNumberFormat="1" applyBorder="1" applyAlignment="1">
      <alignment horizontal="center" shrinkToFit="1"/>
    </xf>
    <xf numFmtId="1" fontId="4" fillId="0" borderId="6" xfId="0" applyFont="1" applyBorder="1" applyAlignment="1">
      <alignment horizontal="left" shrinkToFit="1"/>
    </xf>
    <xf numFmtId="0" fontId="4" fillId="0" borderId="6" xfId="0" applyNumberFormat="1" applyFont="1" applyBorder="1" applyAlignment="1">
      <alignment horizontal="center" shrinkToFit="1"/>
    </xf>
    <xf numFmtId="1" fontId="0" fillId="0" borderId="43" xfId="0" applyBorder="1" applyAlignment="1">
      <alignment horizontal="left" shrinkToFit="1"/>
    </xf>
    <xf numFmtId="0" fontId="0" fillId="0" borderId="43" xfId="0" applyNumberFormat="1" applyBorder="1" applyAlignment="1">
      <alignment horizontal="center" shrinkToFit="1"/>
    </xf>
    <xf numFmtId="0" fontId="0" fillId="0" borderId="8" xfId="0" applyNumberFormat="1" applyBorder="1" applyAlignment="1">
      <alignment horizontal="center" shrinkToFit="1"/>
    </xf>
    <xf numFmtId="1" fontId="0" fillId="0" borderId="3" xfId="0" applyBorder="1" applyAlignment="1">
      <alignment horizontal="left" shrinkToFit="1"/>
    </xf>
    <xf numFmtId="0" fontId="0" fillId="0" borderId="3" xfId="0" applyNumberFormat="1" applyBorder="1" applyAlignment="1">
      <alignment horizontal="center" shrinkToFit="1"/>
    </xf>
    <xf numFmtId="0" fontId="0" fillId="0" borderId="62" xfId="0" applyNumberFormat="1" applyBorder="1" applyAlignment="1">
      <alignment shrinkToFit="1"/>
    </xf>
    <xf numFmtId="0" fontId="4" fillId="0" borderId="108" xfId="0" applyNumberFormat="1" applyFont="1" applyBorder="1" applyAlignment="1">
      <alignment shrinkToFit="1"/>
    </xf>
    <xf numFmtId="0" fontId="0" fillId="0" borderId="18" xfId="0" applyNumberFormat="1" applyBorder="1" applyAlignment="1">
      <alignment horizontal="center" vertical="center" shrinkToFit="1"/>
    </xf>
    <xf numFmtId="0" fontId="0" fillId="0" borderId="51" xfId="0" applyNumberFormat="1" applyBorder="1" applyAlignment="1">
      <alignment horizontal="center" vertical="center" shrinkToFit="1"/>
    </xf>
    <xf numFmtId="0" fontId="0" fillId="0" borderId="58" xfId="0" applyNumberFormat="1" applyBorder="1" applyAlignment="1">
      <alignment shrinkToFit="1"/>
    </xf>
    <xf numFmtId="0" fontId="4" fillId="0" borderId="57" xfId="0" applyNumberFormat="1" applyFont="1" applyBorder="1" applyAlignment="1">
      <alignment shrinkToFit="1"/>
    </xf>
    <xf numFmtId="0" fontId="0" fillId="0" borderId="41" xfId="0" applyNumberFormat="1" applyBorder="1" applyAlignment="1">
      <alignment horizontal="center" vertical="center" shrinkToFit="1"/>
    </xf>
    <xf numFmtId="0" fontId="0" fillId="0" borderId="56" xfId="0" applyNumberFormat="1" applyBorder="1" applyAlignment="1">
      <alignment shrinkToFit="1"/>
    </xf>
    <xf numFmtId="0" fontId="0" fillId="0" borderId="47" xfId="0" applyNumberFormat="1" applyBorder="1" applyAlignment="1">
      <alignment horizontal="center" vertical="center" shrinkToFit="1"/>
    </xf>
    <xf numFmtId="0" fontId="0" fillId="0" borderId="19" xfId="0" applyNumberFormat="1" applyBorder="1" applyAlignment="1">
      <alignment horizontal="center" vertical="center" shrinkToFit="1"/>
    </xf>
    <xf numFmtId="0" fontId="0" fillId="0" borderId="5" xfId="0" applyNumberFormat="1" applyBorder="1" applyAlignment="1">
      <alignment horizontal="center" vertical="center" shrinkToFit="1"/>
    </xf>
    <xf numFmtId="0" fontId="0" fillId="0" borderId="49" xfId="0" applyNumberFormat="1" applyBorder="1" applyAlignment="1">
      <alignment horizontal="center" vertical="center" shrinkToFit="1"/>
    </xf>
    <xf numFmtId="0" fontId="0" fillId="0" borderId="52" xfId="0" applyNumberFormat="1" applyBorder="1" applyAlignment="1">
      <alignment shrinkToFit="1"/>
    </xf>
    <xf numFmtId="0" fontId="4" fillId="0" borderId="42" xfId="0" applyNumberFormat="1" applyFont="1" applyBorder="1" applyAlignment="1">
      <alignment shrinkToFit="1"/>
    </xf>
    <xf numFmtId="0" fontId="4" fillId="0" borderId="31" xfId="0" applyNumberFormat="1" applyFont="1" applyBorder="1" applyAlignment="1">
      <alignment shrinkToFit="1"/>
    </xf>
    <xf numFmtId="0" fontId="0" fillId="0" borderId="4" xfId="0" applyNumberFormat="1" applyBorder="1" applyAlignment="1">
      <alignment horizontal="center" vertical="center" shrinkToFit="1"/>
    </xf>
    <xf numFmtId="0" fontId="0" fillId="0" borderId="55" xfId="0" applyNumberFormat="1" applyBorder="1" applyAlignment="1">
      <alignment horizontal="center" vertical="center" shrinkToFit="1"/>
    </xf>
    <xf numFmtId="0" fontId="0" fillId="0" borderId="59" xfId="0" applyNumberFormat="1" applyBorder="1" applyAlignment="1">
      <alignment shrinkToFit="1"/>
    </xf>
    <xf numFmtId="0" fontId="4" fillId="0" borderId="13" xfId="0" applyNumberFormat="1" applyFont="1" applyBorder="1" applyAlignment="1">
      <alignment shrinkToFit="1"/>
    </xf>
    <xf numFmtId="0" fontId="0" fillId="0" borderId="20" xfId="0" applyNumberFormat="1" applyBorder="1" applyAlignment="1">
      <alignment horizontal="center" vertical="center" shrinkToFit="1"/>
    </xf>
    <xf numFmtId="0" fontId="0" fillId="0" borderId="53" xfId="0" applyNumberFormat="1" applyBorder="1" applyAlignment="1">
      <alignment horizontal="center" vertical="center" shrinkToFit="1"/>
    </xf>
    <xf numFmtId="0" fontId="0" fillId="0" borderId="23" xfId="0" applyNumberFormat="1" applyBorder="1" applyAlignment="1">
      <alignment horizontal="center" vertical="center" shrinkToFit="1"/>
    </xf>
    <xf numFmtId="0" fontId="4" fillId="0" borderId="33" xfId="0" applyNumberFormat="1" applyFont="1" applyBorder="1" applyAlignment="1">
      <alignment shrinkToFit="1"/>
    </xf>
    <xf numFmtId="0" fontId="4" fillId="0" borderId="9" xfId="0" applyNumberFormat="1" applyFont="1" applyBorder="1" applyAlignment="1">
      <alignment shrinkToFit="1"/>
    </xf>
    <xf numFmtId="0" fontId="4" fillId="0" borderId="19" xfId="0" applyNumberFormat="1" applyFont="1" applyBorder="1" applyAlignment="1">
      <alignment horizontal="center" vertical="center" shrinkToFit="1"/>
    </xf>
    <xf numFmtId="0" fontId="4" fillId="0" borderId="47" xfId="0" applyNumberFormat="1" applyFont="1" applyBorder="1" applyAlignment="1">
      <alignment horizontal="center" vertical="center" shrinkToFit="1"/>
    </xf>
    <xf numFmtId="0" fontId="0" fillId="0" borderId="43" xfId="0" applyNumberFormat="1" applyBorder="1" applyAlignment="1">
      <alignment shrinkToFit="1"/>
    </xf>
    <xf numFmtId="0" fontId="0" fillId="0" borderId="71" xfId="0" applyNumberFormat="1" applyBorder="1" applyAlignment="1">
      <alignment shrinkToFit="1"/>
    </xf>
    <xf numFmtId="0" fontId="0" fillId="0" borderId="3" xfId="0" applyNumberFormat="1" applyBorder="1" applyAlignment="1">
      <alignment shrinkToFit="1"/>
    </xf>
    <xf numFmtId="0" fontId="0" fillId="0" borderId="22" xfId="0" applyNumberFormat="1" applyBorder="1" applyAlignment="1">
      <alignment horizontal="center" vertical="center" shrinkToFit="1"/>
    </xf>
    <xf numFmtId="0" fontId="0" fillId="0" borderId="69" xfId="0" applyNumberFormat="1" applyBorder="1" applyAlignment="1">
      <alignment horizontal="center" vertical="center" shrinkToFit="1"/>
    </xf>
    <xf numFmtId="0" fontId="0" fillId="0" borderId="112" xfId="0" applyNumberFormat="1" applyBorder="1" applyAlignment="1">
      <alignment shrinkToFit="1"/>
    </xf>
    <xf numFmtId="0" fontId="4" fillId="0" borderId="112" xfId="0" applyNumberFormat="1" applyFont="1" applyBorder="1" applyAlignment="1">
      <alignment shrinkToFit="1"/>
    </xf>
    <xf numFmtId="0" fontId="0" fillId="0" borderId="28" xfId="0" applyNumberFormat="1" applyBorder="1" applyAlignment="1">
      <alignment shrinkToFit="1"/>
    </xf>
    <xf numFmtId="0" fontId="0" fillId="0" borderId="0" xfId="0" applyNumberFormat="1" applyAlignment="1">
      <alignment vertical="center"/>
    </xf>
    <xf numFmtId="0" fontId="0" fillId="0" borderId="0" xfId="0" quotePrefix="1" applyNumberFormat="1" applyAlignment="1">
      <alignment vertical="center"/>
    </xf>
    <xf numFmtId="49" fontId="0" fillId="0" borderId="6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1" fontId="11" fillId="0" borderId="113" xfId="0" applyFont="1" applyBorder="1" applyAlignment="1">
      <alignment horizontal="center" vertical="center"/>
    </xf>
    <xf numFmtId="1" fontId="11" fillId="0" borderId="4" xfId="0" quotePrefix="1" applyFont="1" applyBorder="1" applyAlignment="1">
      <alignment horizontal="center" vertical="center"/>
    </xf>
    <xf numFmtId="1" fontId="11" fillId="0" borderId="0" xfId="0" applyFont="1" applyAlignment="1">
      <alignment vertical="center"/>
    </xf>
    <xf numFmtId="0" fontId="0" fillId="0" borderId="112" xfId="0" applyNumberFormat="1" applyBorder="1" applyAlignment="1">
      <alignment horizontal="center"/>
    </xf>
    <xf numFmtId="0" fontId="0" fillId="4" borderId="108" xfId="0" applyNumberFormat="1" applyFill="1" applyBorder="1" applyAlignment="1">
      <alignment horizontal="left" shrinkToFit="1"/>
    </xf>
    <xf numFmtId="49" fontId="0" fillId="4" borderId="108" xfId="0" applyNumberFormat="1" applyFill="1" applyBorder="1" applyAlignment="1">
      <alignment horizontal="left" shrinkToFit="1"/>
    </xf>
    <xf numFmtId="0" fontId="0" fillId="4" borderId="108" xfId="0" applyNumberFormat="1" applyFill="1" applyBorder="1" applyAlignment="1">
      <alignment horizontal="center"/>
    </xf>
    <xf numFmtId="49" fontId="0" fillId="4" borderId="108" xfId="0" applyNumberFormat="1" applyFill="1" applyBorder="1" applyAlignment="1">
      <alignment horizontal="left"/>
    </xf>
    <xf numFmtId="1" fontId="0" fillId="4" borderId="57" xfId="0" applyFill="1" applyBorder="1" applyAlignment="1">
      <alignment horizontal="left" shrinkToFit="1"/>
    </xf>
    <xf numFmtId="49" fontId="0" fillId="4" borderId="57" xfId="0" applyNumberFormat="1" applyFill="1" applyBorder="1" applyAlignment="1">
      <alignment horizontal="left" shrinkToFit="1"/>
    </xf>
    <xf numFmtId="1" fontId="0" fillId="4" borderId="57" xfId="0" applyFill="1" applyBorder="1" applyAlignment="1">
      <alignment horizontal="center"/>
    </xf>
    <xf numFmtId="49" fontId="0" fillId="4" borderId="57" xfId="0" applyNumberFormat="1" applyFill="1" applyBorder="1" applyAlignment="1">
      <alignment horizontal="left"/>
    </xf>
    <xf numFmtId="1" fontId="0" fillId="4" borderId="6" xfId="0" applyFill="1" applyBorder="1" applyAlignment="1">
      <alignment horizontal="left" shrinkToFit="1"/>
    </xf>
    <xf numFmtId="49" fontId="0" fillId="4" borderId="6" xfId="0" applyNumberFormat="1" applyFill="1" applyBorder="1" applyAlignment="1">
      <alignment horizontal="left" shrinkToFit="1"/>
    </xf>
    <xf numFmtId="1" fontId="0" fillId="4" borderId="6" xfId="0" applyFill="1" applyBorder="1" applyAlignment="1">
      <alignment horizontal="center"/>
    </xf>
    <xf numFmtId="49" fontId="0" fillId="4" borderId="6" xfId="0" applyNumberFormat="1" applyFill="1" applyBorder="1" applyAlignment="1">
      <alignment horizontal="left"/>
    </xf>
    <xf numFmtId="49" fontId="0" fillId="4" borderId="42" xfId="0" applyNumberFormat="1" applyFill="1" applyBorder="1"/>
    <xf numFmtId="49" fontId="0" fillId="4" borderId="31" xfId="0" applyNumberFormat="1" applyFill="1" applyBorder="1" applyAlignment="1">
      <alignment horizontal="left"/>
    </xf>
    <xf numFmtId="1" fontId="0" fillId="4" borderId="13" xfId="0" applyFill="1" applyBorder="1" applyAlignment="1">
      <alignment horizontal="left" shrinkToFit="1"/>
    </xf>
    <xf numFmtId="49" fontId="0" fillId="4" borderId="13" xfId="0" applyNumberFormat="1" applyFill="1" applyBorder="1" applyAlignment="1">
      <alignment horizontal="left" shrinkToFit="1"/>
    </xf>
    <xf numFmtId="1" fontId="0" fillId="4" borderId="13" xfId="0" applyFill="1" applyBorder="1" applyAlignment="1">
      <alignment horizontal="center"/>
    </xf>
    <xf numFmtId="49" fontId="0" fillId="4" borderId="13" xfId="0" applyNumberFormat="1" applyFill="1" applyBorder="1" applyAlignment="1">
      <alignment horizontal="left"/>
    </xf>
    <xf numFmtId="1" fontId="0" fillId="4" borderId="42" xfId="0" applyFill="1" applyBorder="1" applyAlignment="1">
      <alignment horizontal="left" shrinkToFit="1"/>
    </xf>
    <xf numFmtId="49" fontId="0" fillId="4" borderId="42" xfId="0" applyNumberFormat="1" applyFill="1" applyBorder="1" applyAlignment="1">
      <alignment horizontal="left" shrinkToFit="1"/>
    </xf>
    <xf numFmtId="1" fontId="0" fillId="4" borderId="42" xfId="0" applyFill="1" applyBorder="1" applyAlignment="1">
      <alignment horizontal="center"/>
    </xf>
    <xf numFmtId="49" fontId="0" fillId="4" borderId="42" xfId="0" applyNumberFormat="1" applyFill="1" applyBorder="1" applyAlignment="1">
      <alignment horizontal="left"/>
    </xf>
    <xf numFmtId="1" fontId="0" fillId="4" borderId="31" xfId="0" applyFill="1" applyBorder="1" applyAlignment="1">
      <alignment shrinkToFit="1"/>
    </xf>
    <xf numFmtId="49" fontId="0" fillId="4" borderId="31" xfId="0" applyNumberFormat="1" applyFill="1" applyBorder="1" applyAlignment="1">
      <alignment shrinkToFit="1"/>
    </xf>
    <xf numFmtId="1" fontId="0" fillId="4" borderId="31" xfId="0" applyFill="1" applyBorder="1" applyAlignment="1">
      <alignment horizontal="center"/>
    </xf>
    <xf numFmtId="49" fontId="0" fillId="4" borderId="31" xfId="0" applyNumberFormat="1" applyFill="1" applyBorder="1"/>
    <xf numFmtId="49" fontId="0" fillId="4" borderId="6" xfId="0" applyNumberFormat="1" applyFill="1" applyBorder="1"/>
    <xf numFmtId="1" fontId="0" fillId="4" borderId="6" xfId="0" applyFill="1" applyBorder="1" applyAlignment="1">
      <alignment shrinkToFit="1"/>
    </xf>
    <xf numFmtId="49" fontId="0" fillId="4" borderId="6" xfId="0" applyNumberFormat="1" applyFill="1" applyBorder="1" applyAlignment="1">
      <alignment shrinkToFit="1"/>
    </xf>
    <xf numFmtId="1" fontId="0" fillId="4" borderId="42" xfId="0" applyFill="1" applyBorder="1" applyAlignment="1">
      <alignment shrinkToFit="1"/>
    </xf>
    <xf numFmtId="1" fontId="0" fillId="4" borderId="31" xfId="0" applyFill="1" applyBorder="1" applyAlignment="1">
      <alignment horizontal="left" shrinkToFit="1"/>
    </xf>
    <xf numFmtId="1" fontId="0" fillId="4" borderId="13" xfId="0" applyFill="1" applyBorder="1" applyAlignment="1">
      <alignment shrinkToFit="1"/>
    </xf>
    <xf numFmtId="49" fontId="0" fillId="4" borderId="13" xfId="0" applyNumberFormat="1" applyFill="1" applyBorder="1"/>
    <xf numFmtId="1" fontId="0" fillId="4" borderId="6" xfId="0" applyFill="1" applyBorder="1" applyAlignment="1">
      <alignment vertical="center" shrinkToFit="1"/>
    </xf>
    <xf numFmtId="49" fontId="0" fillId="4" borderId="6" xfId="0" applyNumberFormat="1" applyFill="1" applyBorder="1" applyAlignment="1">
      <alignment vertical="center" shrinkToFit="1"/>
    </xf>
    <xf numFmtId="1" fontId="0" fillId="4" borderId="6" xfId="0" applyFill="1" applyBorder="1" applyAlignment="1">
      <alignment horizontal="left" vertical="center" shrinkToFit="1"/>
    </xf>
    <xf numFmtId="49" fontId="0" fillId="4" borderId="6" xfId="0" applyNumberFormat="1" applyFill="1" applyBorder="1" applyAlignment="1">
      <alignment horizontal="left" vertical="center" shrinkToFit="1"/>
    </xf>
    <xf numFmtId="1" fontId="0" fillId="4" borderId="9" xfId="0" applyFill="1" applyBorder="1" applyAlignment="1">
      <alignment horizontal="left" vertical="center" shrinkToFit="1"/>
    </xf>
    <xf numFmtId="49" fontId="0" fillId="4" borderId="13" xfId="0" applyNumberFormat="1" applyFill="1" applyBorder="1" applyAlignment="1">
      <alignment horizontal="left" vertical="center" shrinkToFit="1"/>
    </xf>
    <xf numFmtId="1" fontId="0" fillId="4" borderId="33" xfId="0" applyFill="1" applyBorder="1" applyAlignment="1">
      <alignment horizontal="left" vertical="center" shrinkToFit="1"/>
    </xf>
    <xf numFmtId="49" fontId="0" fillId="4" borderId="33" xfId="0" applyNumberFormat="1" applyFill="1" applyBorder="1" applyAlignment="1">
      <alignment horizontal="left" vertical="center" shrinkToFit="1"/>
    </xf>
    <xf numFmtId="1" fontId="0" fillId="4" borderId="33" xfId="0" applyFill="1" applyBorder="1" applyAlignment="1">
      <alignment horizontal="center"/>
    </xf>
    <xf numFmtId="49" fontId="0" fillId="4" borderId="33" xfId="0" applyNumberFormat="1" applyFill="1" applyBorder="1" applyAlignment="1">
      <alignment horizontal="left"/>
    </xf>
    <xf numFmtId="1" fontId="0" fillId="4" borderId="42" xfId="0" applyFill="1" applyBorder="1" applyAlignment="1">
      <alignment horizontal="left" vertical="center" shrinkToFit="1"/>
    </xf>
    <xf numFmtId="49" fontId="0" fillId="4" borderId="42" xfId="0" applyNumberFormat="1" applyFill="1" applyBorder="1" applyAlignment="1">
      <alignment horizontal="left" vertical="center" shrinkToFit="1"/>
    </xf>
    <xf numFmtId="1" fontId="0" fillId="4" borderId="31" xfId="0" applyFill="1" applyBorder="1" applyAlignment="1">
      <alignment vertical="center" shrinkToFit="1"/>
    </xf>
    <xf numFmtId="49" fontId="0" fillId="4" borderId="31" xfId="0" applyNumberFormat="1" applyFill="1" applyBorder="1" applyAlignment="1">
      <alignment vertical="center" shrinkToFit="1"/>
    </xf>
    <xf numFmtId="1" fontId="0" fillId="4" borderId="9" xfId="0" applyFill="1" applyBorder="1" applyAlignment="1">
      <alignment horizontal="center"/>
    </xf>
    <xf numFmtId="49" fontId="0" fillId="4" borderId="9" xfId="0" applyNumberFormat="1" applyFill="1" applyBorder="1"/>
    <xf numFmtId="49" fontId="0" fillId="4" borderId="42" xfId="0" applyNumberFormat="1" applyFill="1" applyBorder="1" applyAlignment="1">
      <alignment shrinkToFit="1"/>
    </xf>
    <xf numFmtId="1" fontId="0" fillId="4" borderId="9" xfId="0" applyFill="1" applyBorder="1" applyAlignment="1">
      <alignment horizontal="left" shrinkToFit="1"/>
    </xf>
    <xf numFmtId="49" fontId="0" fillId="4" borderId="9" xfId="0" applyNumberFormat="1" applyFill="1" applyBorder="1" applyAlignment="1">
      <alignment horizontal="left" shrinkToFit="1"/>
    </xf>
    <xf numFmtId="49" fontId="0" fillId="4" borderId="9" xfId="0" applyNumberFormat="1" applyFill="1" applyBorder="1" applyAlignment="1">
      <alignment horizontal="left"/>
    </xf>
    <xf numFmtId="1" fontId="4" fillId="4" borderId="6" xfId="0" applyFont="1" applyFill="1" applyBorder="1" applyAlignment="1">
      <alignment horizontal="left" shrinkToFit="1"/>
    </xf>
    <xf numFmtId="49" fontId="4" fillId="4" borderId="6" xfId="0" applyNumberFormat="1" applyFont="1" applyFill="1" applyBorder="1" applyAlignment="1">
      <alignment horizontal="left" shrinkToFit="1"/>
    </xf>
    <xf numFmtId="1" fontId="4" fillId="4" borderId="6" xfId="0" applyFont="1" applyFill="1" applyBorder="1" applyAlignment="1">
      <alignment horizontal="center"/>
    </xf>
    <xf numFmtId="49" fontId="4" fillId="4" borderId="6" xfId="0" applyNumberFormat="1" applyFont="1" applyFill="1" applyBorder="1" applyAlignment="1">
      <alignment horizontal="left"/>
    </xf>
    <xf numFmtId="1" fontId="0" fillId="4" borderId="43" xfId="0" applyFill="1" applyBorder="1" applyAlignment="1">
      <alignment horizontal="left" shrinkToFit="1"/>
    </xf>
    <xf numFmtId="49" fontId="0" fillId="4" borderId="43" xfId="0" applyNumberFormat="1" applyFill="1" applyBorder="1" applyAlignment="1">
      <alignment horizontal="left" shrinkToFit="1"/>
    </xf>
    <xf numFmtId="1" fontId="0" fillId="4" borderId="43" xfId="0" applyFill="1" applyBorder="1" applyAlignment="1">
      <alignment horizontal="center"/>
    </xf>
    <xf numFmtId="49" fontId="0" fillId="4" borderId="43" xfId="0" applyNumberFormat="1" applyFill="1" applyBorder="1" applyAlignment="1">
      <alignment horizontal="left"/>
    </xf>
    <xf numFmtId="1" fontId="0" fillId="4" borderId="8" xfId="0" applyFill="1" applyBorder="1" applyAlignment="1">
      <alignment horizontal="left" shrinkToFit="1"/>
    </xf>
    <xf numFmtId="49" fontId="0" fillId="4" borderId="8" xfId="0" applyNumberFormat="1" applyFill="1" applyBorder="1" applyAlignment="1">
      <alignment horizontal="left" shrinkToFit="1"/>
    </xf>
    <xf numFmtId="1" fontId="0" fillId="4" borderId="8" xfId="0" applyFill="1" applyBorder="1" applyAlignment="1">
      <alignment horizontal="center"/>
    </xf>
    <xf numFmtId="49" fontId="0" fillId="4" borderId="8" xfId="0" applyNumberFormat="1" applyFill="1" applyBorder="1" applyAlignment="1">
      <alignment horizontal="left"/>
    </xf>
    <xf numFmtId="1" fontId="0" fillId="4" borderId="3" xfId="0" applyFill="1" applyBorder="1" applyAlignment="1">
      <alignment horizontal="left" shrinkToFit="1"/>
    </xf>
    <xf numFmtId="49" fontId="0" fillId="4" borderId="3" xfId="0" applyNumberFormat="1" applyFill="1" applyBorder="1" applyAlignment="1">
      <alignment horizontal="left" shrinkToFit="1"/>
    </xf>
    <xf numFmtId="1" fontId="0" fillId="4" borderId="3" xfId="0" applyFill="1" applyBorder="1" applyAlignment="1">
      <alignment horizontal="center"/>
    </xf>
    <xf numFmtId="49" fontId="0" fillId="4" borderId="3" xfId="0" applyNumberFormat="1" applyFill="1" applyBorder="1" applyAlignment="1">
      <alignment horizontal="left"/>
    </xf>
    <xf numFmtId="0" fontId="0" fillId="4" borderId="35" xfId="0" applyNumberFormat="1" applyFill="1" applyBorder="1"/>
    <xf numFmtId="0" fontId="0" fillId="4" borderId="46" xfId="0" applyNumberFormat="1" applyFill="1" applyBorder="1"/>
    <xf numFmtId="0" fontId="0" fillId="4" borderId="36" xfId="0" applyNumberFormat="1" applyFill="1" applyBorder="1"/>
    <xf numFmtId="0" fontId="0" fillId="4" borderId="48" xfId="0" applyNumberFormat="1" applyFill="1" applyBorder="1"/>
    <xf numFmtId="0" fontId="0" fillId="4" borderId="54" xfId="0" applyNumberFormat="1" applyFill="1" applyBorder="1"/>
    <xf numFmtId="0" fontId="0" fillId="4" borderId="40" xfId="0" applyNumberFormat="1" applyFill="1" applyBorder="1"/>
    <xf numFmtId="0" fontId="4" fillId="4" borderId="36" xfId="0" applyNumberFormat="1" applyFont="1" applyFill="1" applyBorder="1"/>
    <xf numFmtId="0" fontId="0" fillId="4" borderId="63" xfId="0" applyNumberFormat="1" applyFill="1" applyBorder="1"/>
    <xf numFmtId="0" fontId="0" fillId="4" borderId="37" xfId="0" applyNumberFormat="1" applyFill="1" applyBorder="1"/>
    <xf numFmtId="0" fontId="0" fillId="4" borderId="39" xfId="0" applyNumberFormat="1" applyFill="1" applyBorder="1"/>
    <xf numFmtId="0" fontId="0" fillId="4" borderId="6" xfId="0" applyNumberFormat="1" applyFill="1" applyBorder="1" applyAlignment="1">
      <alignment horizontal="left" shrinkToFit="1"/>
    </xf>
    <xf numFmtId="0" fontId="0" fillId="4" borderId="6" xfId="0" applyNumberFormat="1" applyFill="1" applyBorder="1" applyAlignment="1">
      <alignment horizontal="left"/>
    </xf>
    <xf numFmtId="0" fontId="0" fillId="4" borderId="42" xfId="0" applyNumberFormat="1" applyFill="1" applyBorder="1" applyAlignment="1">
      <alignment shrinkToFit="1"/>
    </xf>
    <xf numFmtId="0" fontId="0" fillId="4" borderId="42" xfId="0" applyNumberFormat="1" applyFill="1" applyBorder="1"/>
    <xf numFmtId="0" fontId="0" fillId="4" borderId="31" xfId="0" applyNumberFormat="1" applyFill="1" applyBorder="1" applyAlignment="1">
      <alignment horizontal="left" shrinkToFit="1"/>
    </xf>
    <xf numFmtId="49" fontId="0" fillId="4" borderId="31" xfId="0" applyNumberFormat="1" applyFill="1" applyBorder="1" applyAlignment="1">
      <alignment horizontal="left" shrinkToFit="1"/>
    </xf>
    <xf numFmtId="0" fontId="0" fillId="4" borderId="31" xfId="0" applyNumberFormat="1" applyFill="1" applyBorder="1" applyAlignment="1">
      <alignment horizontal="left"/>
    </xf>
    <xf numFmtId="0" fontId="0" fillId="4" borderId="13" xfId="0" applyNumberFormat="1" applyFill="1" applyBorder="1" applyAlignment="1">
      <alignment horizontal="left" shrinkToFit="1"/>
    </xf>
    <xf numFmtId="0" fontId="0" fillId="4" borderId="13" xfId="0" applyNumberFormat="1" applyFill="1" applyBorder="1" applyAlignment="1">
      <alignment horizontal="left"/>
    </xf>
    <xf numFmtId="0" fontId="0" fillId="4" borderId="42" xfId="0" applyNumberFormat="1" applyFill="1" applyBorder="1" applyAlignment="1">
      <alignment horizontal="left" shrinkToFit="1"/>
    </xf>
    <xf numFmtId="0" fontId="0" fillId="4" borderId="33" xfId="0" applyNumberFormat="1" applyFill="1" applyBorder="1" applyAlignment="1">
      <alignment horizontal="left"/>
    </xf>
    <xf numFmtId="0" fontId="0" fillId="4" borderId="31" xfId="0" applyNumberFormat="1" applyFill="1" applyBorder="1" applyAlignment="1">
      <alignment shrinkToFit="1"/>
    </xf>
    <xf numFmtId="0" fontId="0" fillId="4" borderId="6" xfId="0" applyNumberFormat="1" applyFill="1" applyBorder="1"/>
    <xf numFmtId="0" fontId="0" fillId="4" borderId="6" xfId="0" applyNumberFormat="1" applyFill="1" applyBorder="1" applyAlignment="1">
      <alignment shrinkToFit="1"/>
    </xf>
    <xf numFmtId="0" fontId="0" fillId="4" borderId="13" xfId="0" applyNumberFormat="1" applyFill="1" applyBorder="1" applyAlignment="1">
      <alignment shrinkToFit="1"/>
    </xf>
    <xf numFmtId="0" fontId="0" fillId="4" borderId="13" xfId="0" applyNumberFormat="1" applyFill="1" applyBorder="1"/>
    <xf numFmtId="0" fontId="0" fillId="4" borderId="33" xfId="0" applyNumberFormat="1" applyFill="1" applyBorder="1" applyAlignment="1">
      <alignment horizontal="left" shrinkToFit="1"/>
    </xf>
    <xf numFmtId="0" fontId="0" fillId="4" borderId="8" xfId="0" applyNumberFormat="1" applyFill="1" applyBorder="1" applyAlignment="1">
      <alignment horizontal="left" shrinkToFit="1"/>
    </xf>
    <xf numFmtId="0" fontId="0" fillId="4" borderId="8" xfId="0" applyNumberFormat="1" applyFill="1" applyBorder="1" applyAlignment="1">
      <alignment horizontal="left"/>
    </xf>
    <xf numFmtId="0" fontId="0" fillId="4" borderId="112" xfId="0" applyNumberFormat="1" applyFill="1" applyBorder="1" applyAlignment="1">
      <alignment shrinkToFit="1"/>
    </xf>
    <xf numFmtId="49" fontId="0" fillId="4" borderId="112" xfId="0" applyNumberFormat="1" applyFill="1" applyBorder="1" applyAlignment="1">
      <alignment shrinkToFit="1"/>
    </xf>
    <xf numFmtId="0" fontId="0" fillId="4" borderId="112" xfId="0" applyNumberFormat="1" applyFill="1" applyBorder="1"/>
    <xf numFmtId="49" fontId="0" fillId="4" borderId="112" xfId="0" applyNumberFormat="1" applyFill="1" applyBorder="1"/>
    <xf numFmtId="0" fontId="0" fillId="4" borderId="68" xfId="0" applyNumberFormat="1" applyFill="1" applyBorder="1"/>
    <xf numFmtId="0" fontId="0" fillId="4" borderId="108" xfId="0" applyNumberFormat="1" applyFill="1" applyBorder="1" applyAlignment="1">
      <alignment horizontal="center" shrinkToFit="1"/>
    </xf>
    <xf numFmtId="0" fontId="0" fillId="4" borderId="57" xfId="0" applyNumberFormat="1" applyFill="1" applyBorder="1" applyAlignment="1">
      <alignment horizontal="center" shrinkToFit="1"/>
    </xf>
    <xf numFmtId="0" fontId="0" fillId="4" borderId="6" xfId="0" applyNumberFormat="1" applyFill="1" applyBorder="1" applyAlignment="1">
      <alignment horizontal="center" shrinkToFit="1"/>
    </xf>
    <xf numFmtId="0" fontId="0" fillId="4" borderId="42" xfId="0" applyNumberFormat="1" applyFill="1" applyBorder="1" applyAlignment="1">
      <alignment horizontal="center" shrinkToFit="1"/>
    </xf>
    <xf numFmtId="0" fontId="0" fillId="4" borderId="31" xfId="0" applyNumberFormat="1" applyFill="1" applyBorder="1" applyAlignment="1">
      <alignment horizontal="center" shrinkToFit="1"/>
    </xf>
    <xf numFmtId="0" fontId="0" fillId="4" borderId="13" xfId="0" applyNumberFormat="1" applyFill="1" applyBorder="1" applyAlignment="1">
      <alignment horizontal="center" shrinkToFit="1"/>
    </xf>
    <xf numFmtId="0" fontId="0" fillId="4" borderId="33" xfId="0" applyNumberFormat="1" applyFill="1" applyBorder="1" applyAlignment="1">
      <alignment horizontal="center" shrinkToFit="1"/>
    </xf>
    <xf numFmtId="0" fontId="0" fillId="4" borderId="6" xfId="0" applyNumberFormat="1" applyFill="1" applyBorder="1" applyAlignment="1">
      <alignment horizontal="center"/>
    </xf>
    <xf numFmtId="1" fontId="0" fillId="4" borderId="36" xfId="0" applyFill="1" applyBorder="1"/>
    <xf numFmtId="1" fontId="0" fillId="4" borderId="54" xfId="0" applyFill="1" applyBorder="1"/>
    <xf numFmtId="1" fontId="0" fillId="4" borderId="6" xfId="0" applyFill="1" applyBorder="1" applyAlignment="1">
      <alignment horizontal="left"/>
    </xf>
    <xf numFmtId="49" fontId="0" fillId="4" borderId="6" xfId="0" applyNumberFormat="1" applyFill="1" applyBorder="1" applyAlignment="1">
      <alignment horizontal="center"/>
    </xf>
    <xf numFmtId="1" fontId="0" fillId="4" borderId="8" xfId="0" applyFill="1" applyBorder="1"/>
    <xf numFmtId="49" fontId="0" fillId="4" borderId="8" xfId="0" applyNumberFormat="1" applyFill="1" applyBorder="1" applyAlignment="1">
      <alignment horizontal="center"/>
    </xf>
    <xf numFmtId="49" fontId="0" fillId="4" borderId="8" xfId="0" applyNumberFormat="1" applyFill="1" applyBorder="1"/>
    <xf numFmtId="1" fontId="0" fillId="4" borderId="18" xfId="0" applyFill="1" applyBorder="1" applyAlignment="1">
      <alignment shrinkToFit="1"/>
    </xf>
    <xf numFmtId="1" fontId="0" fillId="4" borderId="12" xfId="0" applyFill="1" applyBorder="1" applyAlignment="1">
      <alignment shrinkToFit="1"/>
    </xf>
    <xf numFmtId="1" fontId="0" fillId="4" borderId="19" xfId="0" applyFill="1" applyBorder="1" applyAlignment="1">
      <alignment shrinkToFit="1"/>
    </xf>
    <xf numFmtId="0" fontId="0" fillId="4" borderId="51" xfId="0" applyNumberFormat="1" applyFill="1" applyBorder="1" applyAlignment="1">
      <alignment shrinkToFit="1"/>
    </xf>
    <xf numFmtId="0" fontId="0" fillId="4" borderId="108" xfId="0" applyNumberFormat="1" applyFill="1" applyBorder="1" applyAlignment="1">
      <alignment shrinkToFit="1"/>
    </xf>
    <xf numFmtId="0" fontId="0" fillId="4" borderId="41" xfId="0" applyNumberFormat="1" applyFill="1" applyBorder="1" applyAlignment="1">
      <alignment shrinkToFit="1"/>
    </xf>
    <xf numFmtId="0" fontId="0" fillId="4" borderId="47" xfId="0" applyNumberFormat="1" applyFill="1" applyBorder="1" applyAlignment="1">
      <alignment shrinkToFit="1"/>
    </xf>
    <xf numFmtId="0" fontId="0" fillId="4" borderId="32" xfId="0" applyNumberFormat="1" applyFill="1" applyBorder="1" applyAlignment="1">
      <alignment shrinkToFit="1"/>
    </xf>
    <xf numFmtId="0" fontId="0" fillId="4" borderId="49" xfId="0" applyNumberFormat="1" applyFill="1" applyBorder="1" applyAlignment="1">
      <alignment shrinkToFit="1"/>
    </xf>
    <xf numFmtId="0" fontId="0" fillId="4" borderId="53" xfId="0" applyNumberFormat="1" applyFill="1" applyBorder="1" applyAlignment="1">
      <alignment shrinkToFit="1"/>
    </xf>
    <xf numFmtId="0" fontId="0" fillId="4" borderId="9" xfId="0" applyNumberFormat="1" applyFill="1" applyBorder="1" applyAlignment="1">
      <alignment shrinkToFit="1"/>
    </xf>
    <xf numFmtId="0" fontId="0" fillId="4" borderId="33" xfId="0" applyNumberFormat="1" applyFill="1" applyBorder="1" applyAlignment="1">
      <alignment shrinkToFit="1"/>
    </xf>
    <xf numFmtId="0" fontId="7" fillId="4" borderId="41" xfId="0" applyNumberFormat="1" applyFont="1" applyFill="1" applyBorder="1" applyAlignment="1">
      <alignment shrinkToFit="1"/>
    </xf>
    <xf numFmtId="0" fontId="7" fillId="4" borderId="31" xfId="0" applyNumberFormat="1" applyFont="1" applyFill="1" applyBorder="1" applyAlignment="1">
      <alignment shrinkToFit="1"/>
    </xf>
    <xf numFmtId="0" fontId="7" fillId="4" borderId="53" xfId="0" applyNumberFormat="1" applyFont="1" applyFill="1" applyBorder="1" applyAlignment="1">
      <alignment shrinkToFit="1"/>
    </xf>
    <xf numFmtId="0" fontId="7" fillId="4" borderId="9" xfId="0" applyNumberFormat="1" applyFont="1" applyFill="1" applyBorder="1" applyAlignment="1">
      <alignment shrinkToFit="1"/>
    </xf>
    <xf numFmtId="0" fontId="7" fillId="4" borderId="49" xfId="0" applyNumberFormat="1" applyFont="1" applyFill="1" applyBorder="1" applyAlignment="1">
      <alignment shrinkToFit="1"/>
    </xf>
    <xf numFmtId="0" fontId="7" fillId="4" borderId="33" xfId="0" applyNumberFormat="1" applyFont="1" applyFill="1" applyBorder="1" applyAlignment="1">
      <alignment shrinkToFit="1"/>
    </xf>
    <xf numFmtId="0" fontId="7" fillId="4" borderId="47" xfId="0" applyNumberFormat="1" applyFont="1" applyFill="1" applyBorder="1" applyAlignment="1">
      <alignment shrinkToFit="1"/>
    </xf>
    <xf numFmtId="0" fontId="7" fillId="4" borderId="32" xfId="0" applyNumberFormat="1" applyFont="1" applyFill="1" applyBorder="1" applyAlignment="1">
      <alignment shrinkToFit="1"/>
    </xf>
    <xf numFmtId="0" fontId="0" fillId="4" borderId="44" xfId="0" applyNumberFormat="1" applyFill="1" applyBorder="1" applyAlignment="1">
      <alignment shrinkToFit="1"/>
    </xf>
    <xf numFmtId="0" fontId="0" fillId="4" borderId="55" xfId="0" applyNumberFormat="1" applyFill="1" applyBorder="1" applyAlignment="1">
      <alignment shrinkToFit="1"/>
    </xf>
    <xf numFmtId="0" fontId="8" fillId="4" borderId="9" xfId="0" applyNumberFormat="1" applyFont="1" applyFill="1" applyBorder="1" applyAlignment="1">
      <alignment shrinkToFit="1"/>
    </xf>
    <xf numFmtId="0" fontId="8" fillId="4" borderId="33" xfId="0" applyNumberFormat="1" applyFont="1" applyFill="1" applyBorder="1" applyAlignment="1">
      <alignment shrinkToFit="1"/>
    </xf>
    <xf numFmtId="0" fontId="8" fillId="4" borderId="31" xfId="0" applyNumberFormat="1" applyFont="1" applyFill="1" applyBorder="1" applyAlignment="1">
      <alignment shrinkToFit="1"/>
    </xf>
    <xf numFmtId="0" fontId="8" fillId="4" borderId="32" xfId="0" applyNumberFormat="1" applyFont="1" applyFill="1" applyBorder="1" applyAlignment="1">
      <alignment shrinkToFit="1"/>
    </xf>
    <xf numFmtId="0" fontId="4" fillId="4" borderId="55" xfId="0" applyNumberFormat="1" applyFont="1" applyFill="1" applyBorder="1" applyAlignment="1">
      <alignment shrinkToFit="1"/>
    </xf>
    <xf numFmtId="0" fontId="4" fillId="4" borderId="32" xfId="0" applyNumberFormat="1" applyFont="1" applyFill="1" applyBorder="1" applyAlignment="1">
      <alignment shrinkToFit="1"/>
    </xf>
    <xf numFmtId="0" fontId="0" fillId="4" borderId="109" xfId="0" applyNumberFormat="1" applyFill="1" applyBorder="1" applyAlignment="1">
      <alignment shrinkToFit="1"/>
    </xf>
    <xf numFmtId="0" fontId="0" fillId="4" borderId="65" xfId="0" applyNumberFormat="1" applyFill="1" applyBorder="1" applyAlignment="1">
      <alignment shrinkToFit="1"/>
    </xf>
    <xf numFmtId="0" fontId="0" fillId="4" borderId="66" xfId="0" applyNumberFormat="1" applyFill="1" applyBorder="1" applyAlignment="1">
      <alignment shrinkToFit="1"/>
    </xf>
    <xf numFmtId="0" fontId="0" fillId="4" borderId="11" xfId="0" applyNumberFormat="1" applyFill="1" applyBorder="1" applyAlignment="1">
      <alignment shrinkToFit="1"/>
    </xf>
    <xf numFmtId="0" fontId="0" fillId="4" borderId="8" xfId="0" applyNumberFormat="1" applyFill="1" applyBorder="1" applyAlignment="1">
      <alignment shrinkToFit="1"/>
    </xf>
    <xf numFmtId="0" fontId="0" fillId="4" borderId="12" xfId="0" applyNumberFormat="1" applyFill="1" applyBorder="1" applyAlignment="1">
      <alignment shrinkToFit="1"/>
    </xf>
    <xf numFmtId="0" fontId="0" fillId="4" borderId="5" xfId="0" applyNumberFormat="1" applyFill="1" applyBorder="1" applyAlignment="1">
      <alignment shrinkToFit="1"/>
    </xf>
    <xf numFmtId="0" fontId="0" fillId="4" borderId="19" xfId="0" applyNumberFormat="1" applyFill="1" applyBorder="1" applyAlignment="1">
      <alignment shrinkToFit="1"/>
    </xf>
    <xf numFmtId="0" fontId="0" fillId="4" borderId="23" xfId="0" applyNumberFormat="1" applyFill="1" applyBorder="1" applyAlignment="1">
      <alignment shrinkToFit="1"/>
    </xf>
    <xf numFmtId="0" fontId="0" fillId="4" borderId="20" xfId="0" applyNumberFormat="1" applyFill="1" applyBorder="1" applyAlignment="1">
      <alignment shrinkToFit="1"/>
    </xf>
    <xf numFmtId="0" fontId="7" fillId="4" borderId="23" xfId="0" applyNumberFormat="1" applyFont="1" applyFill="1" applyBorder="1" applyAlignment="1">
      <alignment shrinkToFit="1"/>
    </xf>
    <xf numFmtId="0" fontId="0" fillId="4" borderId="4" xfId="0" applyNumberFormat="1" applyFill="1" applyBorder="1" applyAlignment="1">
      <alignment shrinkToFit="1"/>
    </xf>
    <xf numFmtId="0" fontId="0" fillId="4" borderId="69" xfId="0" applyNumberFormat="1" applyFill="1" applyBorder="1" applyAlignment="1">
      <alignment shrinkToFit="1"/>
    </xf>
    <xf numFmtId="0" fontId="0" fillId="0" borderId="64" xfId="0" applyNumberFormat="1" applyBorder="1" applyAlignment="1">
      <alignment horizontal="center" vertical="center" shrinkToFit="1"/>
    </xf>
    <xf numFmtId="0" fontId="4" fillId="0" borderId="11" xfId="0" applyNumberFormat="1" applyFont="1" applyBorder="1" applyAlignment="1">
      <alignment shrinkToFit="1"/>
    </xf>
    <xf numFmtId="0" fontId="0" fillId="4" borderId="8" xfId="0" applyNumberFormat="1" applyFill="1" applyBorder="1" applyAlignment="1">
      <alignment horizontal="center"/>
    </xf>
    <xf numFmtId="49" fontId="0" fillId="4" borderId="0" xfId="0" applyNumberFormat="1" applyFill="1"/>
    <xf numFmtId="49" fontId="0" fillId="4" borderId="97" xfId="0" applyNumberFormat="1" applyFill="1" applyBorder="1" applyAlignment="1">
      <alignment horizontal="center"/>
    </xf>
    <xf numFmtId="49" fontId="0" fillId="4" borderId="73" xfId="0" applyNumberFormat="1" applyFill="1" applyBorder="1" applyAlignment="1">
      <alignment shrinkToFit="1"/>
    </xf>
    <xf numFmtId="49" fontId="0" fillId="4" borderId="76" xfId="0" applyNumberFormat="1" applyFill="1" applyBorder="1" applyAlignment="1">
      <alignment shrinkToFit="1"/>
    </xf>
    <xf numFmtId="49" fontId="0" fillId="4" borderId="74" xfId="0" applyNumberFormat="1" applyFill="1" applyBorder="1" applyAlignment="1">
      <alignment shrinkToFit="1"/>
    </xf>
    <xf numFmtId="49" fontId="0" fillId="4" borderId="75" xfId="0" applyNumberFormat="1" applyFill="1" applyBorder="1" applyAlignment="1">
      <alignment shrinkToFit="1"/>
    </xf>
    <xf numFmtId="49" fontId="0" fillId="4" borderId="77" xfId="0" applyNumberFormat="1" applyFill="1" applyBorder="1" applyAlignment="1">
      <alignment shrinkToFit="1"/>
    </xf>
    <xf numFmtId="49" fontId="4" fillId="4" borderId="74" xfId="0" applyNumberFormat="1" applyFont="1" applyFill="1" applyBorder="1" applyAlignment="1">
      <alignment shrinkToFit="1"/>
    </xf>
    <xf numFmtId="49" fontId="0" fillId="4" borderId="78" xfId="0" applyNumberFormat="1" applyFill="1" applyBorder="1" applyAlignment="1">
      <alignment shrinkToFit="1"/>
    </xf>
    <xf numFmtId="49" fontId="0" fillId="4" borderId="79" xfId="0" applyNumberFormat="1" applyFill="1" applyBorder="1" applyAlignment="1">
      <alignment shrinkToFit="1"/>
    </xf>
    <xf numFmtId="49" fontId="0" fillId="4" borderId="80" xfId="0" applyNumberFormat="1" applyFill="1" applyBorder="1" applyAlignment="1">
      <alignment shrinkToFit="1"/>
    </xf>
    <xf numFmtId="49" fontId="0" fillId="4" borderId="108" xfId="0" applyNumberFormat="1" applyFill="1" applyBorder="1" applyAlignment="1">
      <alignment shrinkToFit="1"/>
    </xf>
    <xf numFmtId="49" fontId="0" fillId="4" borderId="57" xfId="0" applyNumberFormat="1" applyFill="1" applyBorder="1" applyAlignment="1">
      <alignment shrinkToFit="1"/>
    </xf>
    <xf numFmtId="49" fontId="0" fillId="4" borderId="13" xfId="0" applyNumberFormat="1" applyFill="1" applyBorder="1" applyAlignment="1">
      <alignment shrinkToFit="1"/>
    </xf>
    <xf numFmtId="49" fontId="4" fillId="4" borderId="6" xfId="0" applyNumberFormat="1" applyFont="1" applyFill="1" applyBorder="1" applyAlignment="1">
      <alignment shrinkToFit="1"/>
    </xf>
    <xf numFmtId="49" fontId="0" fillId="4" borderId="43" xfId="0" applyNumberFormat="1" applyFill="1" applyBorder="1" applyAlignment="1">
      <alignment shrinkToFit="1"/>
    </xf>
    <xf numFmtId="49" fontId="0" fillId="4" borderId="8" xfId="0" applyNumberFormat="1" applyFill="1" applyBorder="1" applyAlignment="1">
      <alignment shrinkToFit="1"/>
    </xf>
    <xf numFmtId="49" fontId="0" fillId="4" borderId="3" xfId="0" applyNumberFormat="1" applyFill="1" applyBorder="1" applyAlignment="1">
      <alignment shrinkToFit="1"/>
    </xf>
    <xf numFmtId="1" fontId="0" fillId="4" borderId="107" xfId="0" applyFill="1" applyBorder="1" applyAlignment="1">
      <alignment horizontal="center"/>
    </xf>
    <xf numFmtId="49" fontId="0" fillId="4" borderId="35" xfId="0" applyNumberFormat="1" applyFill="1" applyBorder="1" applyAlignment="1">
      <alignment shrinkToFit="1"/>
    </xf>
    <xf numFmtId="49" fontId="0" fillId="4" borderId="46" xfId="0" applyNumberFormat="1" applyFill="1" applyBorder="1" applyAlignment="1">
      <alignment shrinkToFit="1"/>
    </xf>
    <xf numFmtId="49" fontId="0" fillId="4" borderId="36" xfId="0" applyNumberFormat="1" applyFill="1" applyBorder="1" applyAlignment="1">
      <alignment shrinkToFit="1"/>
    </xf>
    <xf numFmtId="49" fontId="0" fillId="4" borderId="40" xfId="0" applyNumberFormat="1" applyFill="1" applyBorder="1" applyAlignment="1">
      <alignment shrinkToFit="1"/>
    </xf>
    <xf numFmtId="49" fontId="0" fillId="4" borderId="54" xfId="0" applyNumberFormat="1" applyFill="1" applyBorder="1" applyAlignment="1">
      <alignment shrinkToFit="1"/>
    </xf>
    <xf numFmtId="49" fontId="4" fillId="4" borderId="36" xfId="0" applyNumberFormat="1" applyFont="1" applyFill="1" applyBorder="1" applyAlignment="1">
      <alignment shrinkToFit="1"/>
    </xf>
    <xf numFmtId="49" fontId="0" fillId="4" borderId="63" xfId="0" applyNumberFormat="1" applyFill="1" applyBorder="1" applyAlignment="1">
      <alignment shrinkToFit="1"/>
    </xf>
    <xf numFmtId="49" fontId="0" fillId="4" borderId="37" xfId="0" applyNumberFormat="1" applyFill="1" applyBorder="1" applyAlignment="1">
      <alignment shrinkToFit="1"/>
    </xf>
    <xf numFmtId="49" fontId="0" fillId="4" borderId="39" xfId="0" applyNumberFormat="1" applyFill="1" applyBorder="1" applyAlignment="1">
      <alignment shrinkToFit="1"/>
    </xf>
    <xf numFmtId="49" fontId="0" fillId="4" borderId="48" xfId="0" applyNumberFormat="1" applyFill="1" applyBorder="1" applyAlignment="1">
      <alignment shrinkToFit="1"/>
    </xf>
    <xf numFmtId="49" fontId="0" fillId="4" borderId="68" xfId="0" applyNumberFormat="1" applyFill="1" applyBorder="1" applyAlignment="1">
      <alignment shrinkToFit="1"/>
    </xf>
    <xf numFmtId="49" fontId="0" fillId="4" borderId="104" xfId="0" applyNumberFormat="1" applyFill="1" applyBorder="1" applyAlignment="1">
      <alignment horizontal="center"/>
    </xf>
    <xf numFmtId="1" fontId="0" fillId="4" borderId="20" xfId="0" applyFill="1" applyBorder="1" applyAlignment="1">
      <alignment shrinkToFit="1"/>
    </xf>
    <xf numFmtId="1" fontId="0" fillId="4" borderId="9" xfId="0" applyFill="1" applyBorder="1" applyAlignment="1">
      <alignment shrinkToFit="1"/>
    </xf>
    <xf numFmtId="1" fontId="0" fillId="4" borderId="94" xfId="0" applyFill="1" applyBorder="1" applyAlignment="1">
      <alignment horizontal="center" vertical="center" wrapText="1"/>
    </xf>
    <xf numFmtId="1" fontId="0" fillId="4" borderId="95" xfId="0" applyFill="1" applyBorder="1" applyAlignment="1">
      <alignment horizontal="center" vertical="center"/>
    </xf>
    <xf numFmtId="1" fontId="0" fillId="0" borderId="89" xfId="0" applyBorder="1" applyAlignment="1">
      <alignment horizontal="center" vertical="center"/>
    </xf>
    <xf numFmtId="1" fontId="0" fillId="0" borderId="91" xfId="0" applyBorder="1" applyAlignment="1">
      <alignment horizontal="center" vertical="center"/>
    </xf>
    <xf numFmtId="1" fontId="0" fillId="4" borderId="96" xfId="0" applyFill="1" applyBorder="1" applyAlignment="1">
      <alignment horizontal="center" vertical="center"/>
    </xf>
    <xf numFmtId="1" fontId="0" fillId="4" borderId="66" xfId="0" applyFill="1" applyBorder="1" applyAlignment="1">
      <alignment horizontal="center" vertical="center"/>
    </xf>
    <xf numFmtId="1" fontId="0" fillId="0" borderId="100" xfId="0" applyBorder="1" applyAlignment="1">
      <alignment horizontal="center" vertical="center"/>
    </xf>
    <xf numFmtId="1" fontId="0" fillId="0" borderId="101" xfId="0" applyBorder="1" applyAlignment="1">
      <alignment horizontal="center" vertical="center"/>
    </xf>
    <xf numFmtId="1" fontId="0" fillId="0" borderId="102" xfId="0" applyBorder="1" applyAlignment="1">
      <alignment horizontal="center" vertical="center"/>
    </xf>
    <xf numFmtId="1" fontId="0" fillId="0" borderId="103" xfId="0" applyBorder="1" applyAlignment="1">
      <alignment horizontal="center"/>
    </xf>
    <xf numFmtId="1" fontId="0" fillId="0" borderId="98" xfId="0" applyBorder="1" applyAlignment="1">
      <alignment horizontal="center"/>
    </xf>
    <xf numFmtId="1" fontId="0" fillId="0" borderId="97" xfId="0" applyBorder="1" applyAlignment="1">
      <alignment horizontal="center"/>
    </xf>
    <xf numFmtId="1" fontId="0" fillId="0" borderId="105" xfId="0" applyBorder="1" applyAlignment="1">
      <alignment horizontal="center"/>
    </xf>
    <xf numFmtId="49" fontId="0" fillId="0" borderId="100" xfId="0" applyNumberFormat="1" applyBorder="1" applyAlignment="1">
      <alignment horizontal="center" vertical="center"/>
    </xf>
    <xf numFmtId="49" fontId="0" fillId="0" borderId="101" xfId="0" applyNumberFormat="1" applyBorder="1" applyAlignment="1">
      <alignment horizontal="center" vertical="center"/>
    </xf>
    <xf numFmtId="49" fontId="0" fillId="0" borderId="102" xfId="0" applyNumberFormat="1" applyBorder="1" applyAlignment="1">
      <alignment horizontal="center" vertical="center"/>
    </xf>
    <xf numFmtId="49" fontId="0" fillId="0" borderId="84" xfId="0" applyNumberFormat="1" applyBorder="1" applyAlignment="1">
      <alignment horizontal="center" vertical="center"/>
    </xf>
    <xf numFmtId="1" fontId="0" fillId="0" borderId="85" xfId="0" applyBorder="1" applyAlignment="1">
      <alignment horizontal="center" vertical="center"/>
    </xf>
    <xf numFmtId="1" fontId="0" fillId="0" borderId="82" xfId="0" applyBorder="1" applyAlignment="1">
      <alignment horizontal="center" vertical="center"/>
    </xf>
    <xf numFmtId="1" fontId="0" fillId="0" borderId="84" xfId="0" applyBorder="1" applyAlignment="1">
      <alignment horizontal="center" vertical="center"/>
    </xf>
    <xf numFmtId="1" fontId="0" fillId="0" borderId="81" xfId="0" applyBorder="1" applyAlignment="1">
      <alignment horizontal="center" vertical="center"/>
    </xf>
    <xf numFmtId="1" fontId="0" fillId="0" borderId="86" xfId="0" applyBorder="1" applyAlignment="1">
      <alignment horizontal="center" vertical="center"/>
    </xf>
    <xf numFmtId="1" fontId="0" fillId="0" borderId="83" xfId="0" applyBorder="1" applyAlignment="1">
      <alignment horizontal="center" vertical="center"/>
    </xf>
    <xf numFmtId="1" fontId="0" fillId="0" borderId="8" xfId="0" applyBorder="1" applyAlignment="1">
      <alignment horizontal="center" vertical="center"/>
    </xf>
    <xf numFmtId="1" fontId="0" fillId="0" borderId="61" xfId="0" applyBorder="1" applyAlignment="1">
      <alignment horizontal="center" vertical="center"/>
    </xf>
    <xf numFmtId="1" fontId="0" fillId="0" borderId="93" xfId="0" applyBorder="1" applyAlignment="1">
      <alignment horizontal="center" vertical="center"/>
    </xf>
    <xf numFmtId="1" fontId="0" fillId="0" borderId="96" xfId="0" applyBorder="1" applyAlignment="1">
      <alignment horizontal="center"/>
    </xf>
    <xf numFmtId="1" fontId="0" fillId="0" borderId="66" xfId="0" applyBorder="1" applyAlignment="1">
      <alignment horizontal="center"/>
    </xf>
    <xf numFmtId="1" fontId="0" fillId="0" borderId="94" xfId="0" applyBorder="1" applyAlignment="1">
      <alignment horizontal="center" vertical="center"/>
    </xf>
    <xf numFmtId="1" fontId="0" fillId="0" borderId="95" xfId="0" applyBorder="1" applyAlignment="1">
      <alignment horizontal="center" vertical="center"/>
    </xf>
    <xf numFmtId="1" fontId="0" fillId="4" borderId="94" xfId="0" applyFill="1" applyBorder="1" applyAlignment="1">
      <alignment horizontal="center" vertical="center" textRotation="255"/>
    </xf>
    <xf numFmtId="1" fontId="0" fillId="4" borderId="95" xfId="0" applyFill="1" applyBorder="1" applyAlignment="1">
      <alignment horizontal="center" vertical="center" textRotation="255"/>
    </xf>
    <xf numFmtId="1" fontId="0" fillId="4" borderId="94" xfId="0" applyFill="1" applyBorder="1" applyAlignment="1">
      <alignment horizontal="center" vertical="center"/>
    </xf>
    <xf numFmtId="1" fontId="0" fillId="4" borderId="95" xfId="0" applyFill="1" applyBorder="1" applyAlignment="1">
      <alignment horizontal="center" vertical="center" wrapText="1"/>
    </xf>
    <xf numFmtId="1" fontId="0" fillId="0" borderId="94" xfId="0" applyBorder="1" applyAlignment="1">
      <alignment horizontal="center" vertical="center" textRotation="255"/>
    </xf>
    <xf numFmtId="1" fontId="0" fillId="0" borderId="95" xfId="0" applyBorder="1" applyAlignment="1">
      <alignment horizontal="center" vertical="center" textRotation="255"/>
    </xf>
    <xf numFmtId="1" fontId="6" fillId="4" borderId="99" xfId="0" applyFont="1" applyFill="1" applyBorder="1" applyAlignment="1">
      <alignment horizontal="center" vertical="center" wrapText="1"/>
    </xf>
    <xf numFmtId="1" fontId="6" fillId="4" borderId="39" xfId="0" applyFont="1" applyFill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1" fontId="0" fillId="0" borderId="96" xfId="0" applyBorder="1" applyAlignment="1">
      <alignment horizontal="center" vertical="center"/>
    </xf>
    <xf numFmtId="1" fontId="0" fillId="0" borderId="66" xfId="0" applyBorder="1" applyAlignment="1">
      <alignment horizontal="center" vertical="center"/>
    </xf>
    <xf numFmtId="1" fontId="0" fillId="0" borderId="0" xfId="0" applyAlignment="1">
      <alignment horizontal="right" vertical="center"/>
    </xf>
    <xf numFmtId="1" fontId="11" fillId="0" borderId="81" xfId="0" quotePrefix="1" applyFont="1" applyBorder="1" applyAlignment="1">
      <alignment horizontal="center" vertical="center"/>
    </xf>
    <xf numFmtId="1" fontId="11" fillId="0" borderId="42" xfId="0" quotePrefix="1" applyFont="1" applyBorder="1" applyAlignment="1">
      <alignment horizontal="center" vertical="center"/>
    </xf>
    <xf numFmtId="1" fontId="11" fillId="0" borderId="8" xfId="0" quotePrefix="1" applyFont="1" applyBorder="1" applyAlignment="1">
      <alignment horizontal="center" vertical="center"/>
    </xf>
    <xf numFmtId="1" fontId="11" fillId="0" borderId="83" xfId="0" applyFont="1" applyBorder="1" applyAlignment="1">
      <alignment horizontal="center" vertical="center" wrapText="1"/>
    </xf>
    <xf numFmtId="1" fontId="11" fillId="0" borderId="60" xfId="0" applyFont="1" applyBorder="1" applyAlignment="1">
      <alignment horizontal="center" vertical="center"/>
    </xf>
    <xf numFmtId="1" fontId="11" fillId="0" borderId="93" xfId="0" applyFont="1" applyBorder="1" applyAlignment="1">
      <alignment horizontal="center" vertical="center"/>
    </xf>
    <xf numFmtId="1" fontId="0" fillId="0" borderId="84" xfId="0" applyBorder="1" applyAlignment="1">
      <alignment horizontal="center"/>
    </xf>
    <xf numFmtId="1" fontId="0" fillId="0" borderId="85" xfId="0" applyBorder="1" applyAlignment="1">
      <alignment horizontal="center"/>
    </xf>
    <xf numFmtId="1" fontId="0" fillId="0" borderId="82" xfId="0" applyBorder="1" applyAlignment="1">
      <alignment horizontal="center"/>
    </xf>
    <xf numFmtId="1" fontId="11" fillId="0" borderId="113" xfId="0" applyFont="1" applyBorder="1" applyAlignment="1">
      <alignment horizontal="center" vertical="center"/>
    </xf>
    <xf numFmtId="1" fontId="0" fillId="0" borderId="44" xfId="0" applyBorder="1" applyAlignment="1">
      <alignment horizontal="center" vertical="center"/>
    </xf>
    <xf numFmtId="1" fontId="11" fillId="0" borderId="88" xfId="0" applyFont="1" applyBorder="1" applyAlignment="1">
      <alignment horizontal="center" vertical="center"/>
    </xf>
    <xf numFmtId="1" fontId="11" fillId="0" borderId="114" xfId="0" applyFont="1" applyBorder="1" applyAlignment="1">
      <alignment horizontal="center" vertical="center"/>
    </xf>
    <xf numFmtId="1" fontId="11" fillId="0" borderId="84" xfId="0" applyFont="1" applyBorder="1" applyAlignment="1">
      <alignment horizontal="center" vertical="center"/>
    </xf>
    <xf numFmtId="1" fontId="11" fillId="0" borderId="82" xfId="0" applyFont="1" applyBorder="1" applyAlignment="1">
      <alignment horizontal="center" vertical="center"/>
    </xf>
    <xf numFmtId="1" fontId="11" fillId="0" borderId="97" xfId="0" applyFont="1" applyBorder="1" applyAlignment="1">
      <alignment horizontal="center" vertical="center"/>
    </xf>
    <xf numFmtId="1" fontId="11" fillId="0" borderId="98" xfId="0" applyFont="1" applyBorder="1" applyAlignment="1">
      <alignment horizontal="center" vertical="center"/>
    </xf>
    <xf numFmtId="1" fontId="11" fillId="0" borderId="81" xfId="0" applyFont="1" applyBorder="1" applyAlignment="1">
      <alignment horizontal="center" vertical="center"/>
    </xf>
    <xf numFmtId="1" fontId="11" fillId="0" borderId="42" xfId="0" applyFont="1" applyBorder="1" applyAlignment="1">
      <alignment horizontal="center" vertical="center"/>
    </xf>
    <xf numFmtId="1" fontId="13" fillId="0" borderId="84" xfId="0" applyFont="1" applyBorder="1" applyAlignment="1">
      <alignment horizontal="center" vertical="center"/>
    </xf>
    <xf numFmtId="1" fontId="13" fillId="0" borderId="82" xfId="0" applyFont="1" applyBorder="1" applyAlignment="1">
      <alignment horizontal="center" vertical="center"/>
    </xf>
    <xf numFmtId="1" fontId="13" fillId="0" borderId="81" xfId="0" applyFont="1" applyBorder="1" applyAlignment="1">
      <alignment horizontal="center" vertical="center"/>
    </xf>
    <xf numFmtId="1" fontId="13" fillId="0" borderId="8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microsoft.com/office/2017/10/relationships/person" Target="persons/pers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microsoft.com/office/2017/10/relationships/person" Target="persons/person0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641347</xdr:colOff>
      <xdr:row>16</xdr:row>
      <xdr:rowOff>63502</xdr:rowOff>
    </xdr:from>
    <xdr:to>
      <xdr:col>7</xdr:col>
      <xdr:colOff>1166</xdr:colOff>
      <xdr:row>23</xdr:row>
      <xdr:rowOff>107950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60C7840B-6B58-4D8A-A74E-DE081772A590}"/>
            </a:ext>
          </a:extLst>
        </xdr:cNvPr>
        <xdr:cNvSpPr/>
      </xdr:nvSpPr>
      <xdr:spPr>
        <a:xfrm>
          <a:off x="3527422" y="3416302"/>
          <a:ext cx="1512469" cy="1511298"/>
        </a:xfrm>
        <a:prstGeom prst="wedgeRoundRectCallout">
          <a:avLst>
            <a:gd name="adj1" fmla="val 94301"/>
            <a:gd name="adj2" fmla="val -163573"/>
            <a:gd name="adj3" fmla="val 16667"/>
          </a:avLst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ln>
                <a:noFill/>
              </a:ln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男女を分けてシートを入力してください。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ln>
                <a:noFill/>
              </a:ln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性別欄には、男子は「</a:t>
          </a:r>
          <a:r>
            <a:rPr kumimoji="1" lang="en-US" altLang="ja-JP" sz="1100">
              <a:ln>
                <a:noFill/>
              </a:ln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en-US" sz="1100">
              <a:ln>
                <a:noFill/>
              </a:ln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」、女子は「</a:t>
          </a:r>
          <a:r>
            <a:rPr kumimoji="1" lang="en-US" altLang="ja-JP" sz="1100">
              <a:ln>
                <a:noFill/>
              </a:ln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</a:t>
          </a:r>
          <a:r>
            <a:rPr kumimoji="1" lang="ja-JP" altLang="en-US" sz="1100">
              <a:ln>
                <a:noFill/>
              </a:ln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」をあらかじめ入力してあります</a:t>
          </a:r>
          <a:endParaRPr kumimoji="1" lang="ja-JP" altLang="en-US" sz="1100">
            <a:ln>
              <a:noFill/>
            </a:ln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476250</xdr:colOff>
      <xdr:row>13</xdr:row>
      <xdr:rowOff>200023</xdr:rowOff>
    </xdr:from>
    <xdr:to>
      <xdr:col>10</xdr:col>
      <xdr:colOff>546100</xdr:colOff>
      <xdr:row>17</xdr:row>
      <xdr:rowOff>124408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A3591E06-6C22-47AB-9465-1028495FA61E}"/>
            </a:ext>
          </a:extLst>
        </xdr:cNvPr>
        <xdr:cNvSpPr/>
      </xdr:nvSpPr>
      <xdr:spPr>
        <a:xfrm>
          <a:off x="5530332" y="2843696"/>
          <a:ext cx="1663829" cy="740814"/>
        </a:xfrm>
        <a:prstGeom prst="wedgeRoundRectCallout">
          <a:avLst>
            <a:gd name="adj1" fmla="val -4183"/>
            <a:gd name="adj2" fmla="val -223431"/>
            <a:gd name="adj3" fmla="val 16667"/>
          </a:avLst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600">
              <a:ln>
                <a:noFill/>
              </a:ln>
              <a:solidFill>
                <a:sysClr val="windowText" lastClr="000000"/>
              </a:solidFill>
              <a:latin typeface="+mn-ea"/>
              <a:ea typeface="+mn-ea"/>
            </a:rPr>
            <a:t>ナンバーは入力しないでください</a:t>
          </a:r>
          <a:endParaRPr kumimoji="1" lang="en-US" altLang="ja-JP" sz="1600">
            <a:ln>
              <a:noFill/>
            </a:ln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ja-JP" altLang="en-US" sz="1100">
            <a:ln>
              <a:noFill/>
            </a:ln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10</xdr:col>
      <xdr:colOff>219075</xdr:colOff>
      <xdr:row>9</xdr:row>
      <xdr:rowOff>95252</xdr:rowOff>
    </xdr:from>
    <xdr:to>
      <xdr:col>11</xdr:col>
      <xdr:colOff>1181100</xdr:colOff>
      <xdr:row>11</xdr:row>
      <xdr:rowOff>161926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82D6E375-1D91-486A-A24D-92C2FCB8E210}"/>
            </a:ext>
          </a:extLst>
        </xdr:cNvPr>
        <xdr:cNvSpPr/>
      </xdr:nvSpPr>
      <xdr:spPr>
        <a:xfrm>
          <a:off x="6115050" y="2095502"/>
          <a:ext cx="1552575" cy="504824"/>
        </a:xfrm>
        <a:prstGeom prst="wedgeRoundRectCallout">
          <a:avLst>
            <a:gd name="adj1" fmla="val -36784"/>
            <a:gd name="adj2" fmla="val -104157"/>
            <a:gd name="adj3" fmla="val 16667"/>
          </a:avLst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種目ｺｰﾄﾞ表を参照して入力してください</a:t>
          </a:r>
          <a:endParaRPr lang="ja-JP" altLang="ja-JP" sz="1100">
            <a:solidFill>
              <a:sysClr val="windowText" lastClr="000000"/>
            </a:solidFill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100">
            <a:ln>
              <a:noFill/>
            </a:ln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algn="l"/>
          <a:endParaRPr kumimoji="1" lang="ja-JP" altLang="en-US" sz="1100">
            <a:ln>
              <a:noFill/>
            </a:ln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11</xdr:col>
      <xdr:colOff>1345741</xdr:colOff>
      <xdr:row>10</xdr:row>
      <xdr:rowOff>161926</xdr:rowOff>
    </xdr:from>
    <xdr:to>
      <xdr:col>15</xdr:col>
      <xdr:colOff>69978</xdr:colOff>
      <xdr:row>17</xdr:row>
      <xdr:rowOff>194388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0A5D0009-7129-49CB-B436-C53FEF35632D}"/>
            </a:ext>
          </a:extLst>
        </xdr:cNvPr>
        <xdr:cNvSpPr/>
      </xdr:nvSpPr>
      <xdr:spPr>
        <a:xfrm>
          <a:off x="8569190" y="2199110"/>
          <a:ext cx="3420645" cy="1455380"/>
        </a:xfrm>
        <a:prstGeom prst="wedgeRoundRectCallout">
          <a:avLst>
            <a:gd name="adj1" fmla="val -30057"/>
            <a:gd name="adj2" fmla="val -78789"/>
            <a:gd name="adj3" fmla="val 16667"/>
          </a:avLst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rtl="0"/>
          <a:r>
            <a:rPr lang="ja-JP" altLang="en-US" sz="1400" b="0" i="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記録は入力しないでください。</a:t>
          </a:r>
          <a:endParaRPr lang="en-US" altLang="ja-JP" sz="1400" b="0" i="0" baseline="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rtl="0"/>
          <a:endParaRPr lang="en-US" altLang="ja-JP" sz="1100" b="0" i="0" baseline="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rtl="0" eaLnBrk="1" fontAlgn="auto" latinLnBrk="0" hangingPunct="1"/>
          <a:r>
            <a:rPr lang="ja-JP" altLang="ja-JP" sz="1200" b="1" i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プログラム</a:t>
          </a:r>
          <a:r>
            <a:rPr lang="ja-JP" altLang="en-US" sz="1200" b="1" i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編成</a:t>
          </a:r>
          <a:r>
            <a:rPr lang="ja-JP" altLang="ja-JP" sz="1200" b="1" i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は、</a:t>
          </a:r>
          <a:endParaRPr lang="en-US" altLang="ja-JP" sz="1200" b="1" i="0" baseline="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pPr rtl="0" eaLnBrk="1" fontAlgn="auto" latinLnBrk="0" hangingPunct="1"/>
          <a:r>
            <a:rPr lang="ja-JP" altLang="en-US" sz="1200" b="1" i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日本陸連エントリーシステムによる</a:t>
          </a:r>
          <a:endParaRPr lang="en-US" altLang="ja-JP" sz="1200" b="1" i="0" baseline="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pPr rtl="0" eaLnBrk="1" fontAlgn="auto" latinLnBrk="0" hangingPunct="1"/>
          <a:r>
            <a:rPr lang="ja-JP" altLang="ja-JP" sz="12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今シーズンの公認最高記録</a:t>
          </a:r>
          <a:r>
            <a:rPr lang="ja-JP" altLang="ja-JP" sz="1200" b="1" i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をもとに編成します</a:t>
          </a:r>
          <a:endParaRPr kumimoji="1" lang="ja-JP" altLang="en-US" sz="1200">
            <a:ln>
              <a:noFill/>
            </a:ln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17</xdr:col>
      <xdr:colOff>1524581</xdr:colOff>
      <xdr:row>11</xdr:row>
      <xdr:rowOff>187779</xdr:rowOff>
    </xdr:from>
    <xdr:to>
      <xdr:col>21</xdr:col>
      <xdr:colOff>185445</xdr:colOff>
      <xdr:row>16</xdr:row>
      <xdr:rowOff>180002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05DFBF8B-6097-41D7-A289-4221DC736A73}"/>
            </a:ext>
          </a:extLst>
        </xdr:cNvPr>
        <xdr:cNvSpPr/>
      </xdr:nvSpPr>
      <xdr:spPr>
        <a:xfrm>
          <a:off x="14844030" y="2427126"/>
          <a:ext cx="1996558" cy="1010815"/>
        </a:xfrm>
        <a:prstGeom prst="wedgeRoundRectCallout">
          <a:avLst>
            <a:gd name="adj1" fmla="val -29531"/>
            <a:gd name="adj2" fmla="val -101110"/>
            <a:gd name="adj3" fmla="val 16667"/>
          </a:avLst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rtl="0"/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リレーに出場する選手は、プルダウンメニューから、○を選んでくださ出場する選手には記録を</a:t>
          </a:r>
          <a:r>
            <a:rPr lang="ja-JP" altLang="en-U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入力し</a:t>
          </a:r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て</a:t>
          </a:r>
          <a:r>
            <a:rPr lang="ja-JP" altLang="en-US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くだ</a:t>
          </a:r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さい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>
            <a:ln>
              <a:noFill/>
            </a:ln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3</xdr:col>
      <xdr:colOff>381000</xdr:colOff>
      <xdr:row>1</xdr:row>
      <xdr:rowOff>104774</xdr:rowOff>
    </xdr:from>
    <xdr:to>
      <xdr:col>4</xdr:col>
      <xdr:colOff>1066800</xdr:colOff>
      <xdr:row>3</xdr:row>
      <xdr:rowOff>114300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9AA8D12A-D0F7-45AA-930A-539ADC1709C8}"/>
            </a:ext>
          </a:extLst>
        </xdr:cNvPr>
        <xdr:cNvSpPr/>
      </xdr:nvSpPr>
      <xdr:spPr>
        <a:xfrm>
          <a:off x="2295525" y="323849"/>
          <a:ext cx="1781175" cy="457201"/>
        </a:xfrm>
        <a:prstGeom prst="wedgeRoundRectCallout">
          <a:avLst>
            <a:gd name="adj1" fmla="val 83816"/>
            <a:gd name="adj2" fmla="val -34864"/>
            <a:gd name="adj3" fmla="val 16667"/>
          </a:avLst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ln>
                <a:noFill/>
              </a:ln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種目コード表の右側の番号</a:t>
          </a:r>
          <a:r>
            <a:rPr kumimoji="1" lang="en-US" altLang="ja-JP" sz="1000">
              <a:ln>
                <a:noFill/>
              </a:ln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kumimoji="1" lang="ja-JP" altLang="en-US" sz="1000">
              <a:ln>
                <a:noFill/>
              </a:ln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県番号</a:t>
          </a:r>
          <a:r>
            <a:rPr kumimoji="1" lang="en-US" altLang="ja-JP" sz="1000">
              <a:ln>
                <a:noFill/>
              </a:ln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kumimoji="1" lang="ja-JP" altLang="en-US" sz="1000">
              <a:ln>
                <a:noFill/>
              </a:ln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を入力してください</a:t>
          </a:r>
          <a:endParaRPr kumimoji="1" lang="en-US" altLang="ja-JP" sz="1000">
            <a:ln>
              <a:noFill/>
            </a:ln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000">
            <a:ln>
              <a:noFill/>
            </a:ln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algn="l"/>
          <a:endParaRPr kumimoji="1" lang="ja-JP" altLang="en-US" sz="1000">
            <a:ln>
              <a:noFill/>
            </a:ln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808989</xdr:colOff>
      <xdr:row>12</xdr:row>
      <xdr:rowOff>66673</xdr:rowOff>
    </xdr:from>
    <xdr:to>
      <xdr:col>4</xdr:col>
      <xdr:colOff>637591</xdr:colOff>
      <xdr:row>16</xdr:row>
      <xdr:rowOff>23326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F9F84230-6B88-4B8F-84F6-4229757DCC92}"/>
            </a:ext>
          </a:extLst>
        </xdr:cNvPr>
        <xdr:cNvSpPr/>
      </xdr:nvSpPr>
      <xdr:spPr>
        <a:xfrm>
          <a:off x="1213316" y="2508183"/>
          <a:ext cx="2316765" cy="773082"/>
        </a:xfrm>
        <a:prstGeom prst="wedgeRoundRectCallout">
          <a:avLst>
            <a:gd name="adj1" fmla="val 55733"/>
            <a:gd name="adj2" fmla="val -193793"/>
            <a:gd name="adj3" fmla="val 16667"/>
          </a:avLst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>
              <a:ln>
                <a:noFill/>
              </a:ln>
              <a:solidFill>
                <a:sysClr val="windowText" lastClr="000000"/>
              </a:solidFill>
              <a:latin typeface="+mn-ea"/>
              <a:ea typeface="+mn-ea"/>
            </a:rPr>
            <a:t>灰色の部分は、</a:t>
          </a:r>
          <a:endParaRPr kumimoji="1" lang="en-US" altLang="ja-JP" sz="1800">
            <a:ln>
              <a:noFill/>
            </a:ln>
            <a:solidFill>
              <a:sysClr val="windowText" lastClr="000000"/>
            </a:solidFill>
            <a:latin typeface="+mn-ea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>
              <a:ln>
                <a:noFill/>
              </a:ln>
              <a:solidFill>
                <a:sysClr val="windowText" lastClr="000000"/>
              </a:solidFill>
              <a:latin typeface="+mn-ea"/>
              <a:ea typeface="+mn-ea"/>
            </a:rPr>
            <a:t>入力しないでください</a:t>
          </a:r>
          <a:endParaRPr kumimoji="1" lang="en-US" altLang="ja-JP" sz="1800">
            <a:ln>
              <a:noFill/>
            </a:ln>
            <a:solidFill>
              <a:sysClr val="windowText" lastClr="000000"/>
            </a:solidFill>
            <a:latin typeface="+mn-ea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>
            <a:ln>
              <a:noFill/>
            </a:ln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24</xdr:col>
      <xdr:colOff>0</xdr:colOff>
      <xdr:row>13</xdr:row>
      <xdr:rowOff>0</xdr:rowOff>
    </xdr:from>
    <xdr:to>
      <xdr:col>25</xdr:col>
      <xdr:colOff>839755</xdr:colOff>
      <xdr:row>16</xdr:row>
      <xdr:rowOff>126548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16015F10-0B28-4B85-A398-42323D8359E1}"/>
            </a:ext>
          </a:extLst>
        </xdr:cNvPr>
        <xdr:cNvSpPr/>
      </xdr:nvSpPr>
      <xdr:spPr>
        <a:xfrm>
          <a:off x="19003347" y="2643673"/>
          <a:ext cx="2169367" cy="740814"/>
        </a:xfrm>
        <a:prstGeom prst="wedgeRoundRectCallout">
          <a:avLst>
            <a:gd name="adj1" fmla="val -52212"/>
            <a:gd name="adj2" fmla="val -220282"/>
            <a:gd name="adj3" fmla="val 16667"/>
          </a:avLst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400" b="1">
              <a:ln>
                <a:noFill/>
              </a:ln>
              <a:solidFill>
                <a:sysClr val="windowText" lastClr="000000"/>
              </a:solidFill>
              <a:latin typeface="+mn-ea"/>
              <a:ea typeface="+mn-ea"/>
            </a:rPr>
            <a:t>略式所属名・フリガナは</a:t>
          </a:r>
          <a:endParaRPr kumimoji="1" lang="en-US" altLang="ja-JP" sz="1400" b="1">
            <a:ln>
              <a:noFill/>
            </a:ln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400" b="1">
              <a:ln>
                <a:noFill/>
              </a:ln>
              <a:solidFill>
                <a:sysClr val="windowText" lastClr="000000"/>
              </a:solidFill>
              <a:latin typeface="+mn-ea"/>
              <a:ea typeface="+mn-ea"/>
            </a:rPr>
            <a:t>入力しないでください</a:t>
          </a:r>
          <a:endParaRPr kumimoji="1" lang="en-US" altLang="ja-JP" sz="1400" b="1">
            <a:ln>
              <a:noFill/>
            </a:ln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ja-JP" altLang="en-US" sz="1100">
            <a:ln>
              <a:noFill/>
            </a:ln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10"/>
  <sheetViews>
    <sheetView tabSelected="1" zoomScaleNormal="100" zoomScaleSheetLayoutView="80" zoomScalePageLayoutView="70" workbookViewId="0">
      <selection activeCell="D4" sqref="D4:D5"/>
    </sheetView>
  </sheetViews>
  <sheetFormatPr defaultColWidth="17.734375" defaultRowHeight="16.149999999999999"/>
  <cols>
    <col min="1" max="1" width="4.41796875" bestFit="1" customWidth="1"/>
    <col min="2" max="2" width="12.734375" customWidth="1"/>
    <col min="3" max="3" width="3" bestFit="1" customWidth="1"/>
    <col min="4" max="4" width="11.47265625" customWidth="1"/>
    <col min="5" max="5" width="12.734375" customWidth="1"/>
    <col min="6" max="6" width="5.41796875" bestFit="1" customWidth="1"/>
    <col min="7" max="7" width="5.41796875" customWidth="1"/>
    <col min="8" max="8" width="5.41796875" bestFit="1" customWidth="1"/>
    <col min="9" max="9" width="3" bestFit="1" customWidth="1"/>
    <col min="10" max="10" width="9" customWidth="1"/>
    <col min="11" max="11" width="6.26171875" customWidth="1"/>
    <col min="12" max="12" width="18" bestFit="1" customWidth="1"/>
    <col min="13" max="13" width="9" style="14" customWidth="1"/>
    <col min="14" max="14" width="6.26171875" style="14" customWidth="1"/>
    <col min="15" max="15" width="18" style="14" customWidth="1"/>
    <col min="16" max="16" width="9" style="14" customWidth="1"/>
    <col min="17" max="17" width="6.26171875" style="14" customWidth="1"/>
    <col min="18" max="18" width="18" style="14" customWidth="1"/>
    <col min="19" max="19" width="9" style="14" customWidth="1"/>
    <col min="20" max="20" width="3.47265625" style="14" customWidth="1"/>
    <col min="21" max="21" width="5.89453125" style="14" bestFit="1" customWidth="1"/>
    <col min="22" max="22" width="3.47265625" style="14" customWidth="1"/>
    <col min="23" max="23" width="7.89453125" style="14" bestFit="1" customWidth="1"/>
    <col min="24" max="24" width="14.26171875" customWidth="1"/>
    <col min="25" max="25" width="14.47265625" customWidth="1"/>
    <col min="26" max="26" width="17.734375" customWidth="1"/>
  </cols>
  <sheetData>
    <row r="1" spans="1:26">
      <c r="A1" s="1"/>
      <c r="B1" s="483" t="s">
        <v>25</v>
      </c>
      <c r="C1" s="484"/>
      <c r="D1" s="485"/>
      <c r="E1" s="482" t="s">
        <v>26</v>
      </c>
      <c r="F1" s="481"/>
      <c r="G1" s="482" t="s">
        <v>21</v>
      </c>
      <c r="H1" s="481"/>
      <c r="I1" s="482" t="s">
        <v>22</v>
      </c>
      <c r="J1" s="481"/>
      <c r="K1" s="482" t="s">
        <v>23</v>
      </c>
      <c r="L1" s="481"/>
      <c r="M1" s="479" t="s">
        <v>30</v>
      </c>
      <c r="N1" s="480"/>
      <c r="O1" s="481"/>
      <c r="P1" s="479" t="s">
        <v>24</v>
      </c>
      <c r="Q1" s="480"/>
      <c r="R1" s="481"/>
      <c r="S1" s="479" t="s">
        <v>28</v>
      </c>
      <c r="T1" s="480"/>
      <c r="U1" s="480"/>
      <c r="V1" s="480"/>
      <c r="W1" s="480"/>
      <c r="X1" s="481"/>
    </row>
    <row r="2" spans="1:26">
      <c r="A2" s="1"/>
      <c r="B2" s="486"/>
      <c r="C2" s="487"/>
      <c r="D2" s="488"/>
      <c r="E2" s="486" t="s">
        <v>27</v>
      </c>
      <c r="F2" s="488"/>
      <c r="G2" s="482">
        <v>12</v>
      </c>
      <c r="H2" s="481"/>
      <c r="I2" s="482" t="str">
        <f>IF(G2="","",VLOOKUP(G2,県名,2,))</f>
        <v>千葉</v>
      </c>
      <c r="J2" s="481"/>
      <c r="K2" s="482" t="s">
        <v>31</v>
      </c>
      <c r="L2" s="481"/>
      <c r="M2" s="479" t="s">
        <v>29</v>
      </c>
      <c r="N2" s="480"/>
      <c r="O2" s="481"/>
      <c r="P2" s="479" t="s">
        <v>32</v>
      </c>
      <c r="Q2" s="480"/>
      <c r="R2" s="481"/>
      <c r="S2" s="479" t="s">
        <v>29</v>
      </c>
      <c r="T2" s="480"/>
      <c r="U2" s="480"/>
      <c r="V2" s="480"/>
      <c r="W2" s="480"/>
      <c r="X2" s="481"/>
    </row>
    <row r="3" spans="1:26" ht="16.5" thickBot="1">
      <c r="A3" s="2"/>
      <c r="B3" s="2"/>
      <c r="C3" s="3"/>
      <c r="D3" s="2"/>
      <c r="E3" s="2"/>
      <c r="F3" s="35"/>
      <c r="G3" s="2"/>
      <c r="H3" s="36"/>
      <c r="I3" s="2"/>
      <c r="J3" s="2"/>
      <c r="K3" s="2"/>
      <c r="L3" s="2"/>
      <c r="M3" s="35"/>
      <c r="N3" s="34"/>
      <c r="O3" s="34"/>
      <c r="P3" s="34"/>
      <c r="Q3" s="15"/>
      <c r="R3" s="15"/>
      <c r="S3" s="26"/>
      <c r="V3" s="26"/>
      <c r="W3" s="26"/>
    </row>
    <row r="4" spans="1:26">
      <c r="A4" s="489"/>
      <c r="B4" s="491" t="s">
        <v>0</v>
      </c>
      <c r="C4" s="493" t="s">
        <v>102</v>
      </c>
      <c r="D4" s="463" t="s">
        <v>106</v>
      </c>
      <c r="E4" s="463" t="s">
        <v>109</v>
      </c>
      <c r="F4" s="495" t="s">
        <v>10</v>
      </c>
      <c r="G4" s="495" t="s">
        <v>100</v>
      </c>
      <c r="H4" s="495" t="s">
        <v>101</v>
      </c>
      <c r="I4" s="497" t="s">
        <v>103</v>
      </c>
      <c r="J4" s="499" t="s">
        <v>104</v>
      </c>
      <c r="K4" s="476" t="s">
        <v>107</v>
      </c>
      <c r="L4" s="477"/>
      <c r="M4" s="477"/>
      <c r="N4" s="477"/>
      <c r="O4" s="477"/>
      <c r="P4" s="477"/>
      <c r="Q4" s="477"/>
      <c r="R4" s="477"/>
      <c r="S4" s="478"/>
      <c r="T4" s="469" t="s">
        <v>6</v>
      </c>
      <c r="U4" s="470"/>
      <c r="V4" s="470"/>
      <c r="W4" s="471"/>
      <c r="X4" s="467" t="s">
        <v>98</v>
      </c>
      <c r="Y4" s="463" t="s">
        <v>105</v>
      </c>
      <c r="Z4" s="465" t="s">
        <v>99</v>
      </c>
    </row>
    <row r="5" spans="1:26" ht="16.5" thickBot="1">
      <c r="A5" s="490"/>
      <c r="B5" s="492"/>
      <c r="C5" s="494"/>
      <c r="D5" s="464"/>
      <c r="E5" s="496"/>
      <c r="F5" s="464"/>
      <c r="G5" s="464"/>
      <c r="H5" s="464"/>
      <c r="I5" s="498"/>
      <c r="J5" s="500"/>
      <c r="K5" s="156" t="s">
        <v>4</v>
      </c>
      <c r="L5" s="157" t="s">
        <v>1</v>
      </c>
      <c r="M5" s="431" t="s">
        <v>5</v>
      </c>
      <c r="N5" s="156" t="s">
        <v>4</v>
      </c>
      <c r="O5" s="157" t="s">
        <v>2</v>
      </c>
      <c r="P5" s="460" t="s">
        <v>5</v>
      </c>
      <c r="Q5" s="158" t="s">
        <v>4</v>
      </c>
      <c r="R5" s="157" t="s">
        <v>33</v>
      </c>
      <c r="S5" s="431" t="s">
        <v>5</v>
      </c>
      <c r="T5" s="472" t="s">
        <v>11</v>
      </c>
      <c r="U5" s="473"/>
      <c r="V5" s="474" t="s">
        <v>12</v>
      </c>
      <c r="W5" s="475"/>
      <c r="X5" s="468"/>
      <c r="Y5" s="464"/>
      <c r="Z5" s="466"/>
    </row>
    <row r="6" spans="1:26">
      <c r="A6" s="7">
        <v>1</v>
      </c>
      <c r="B6" s="9" t="s">
        <v>118</v>
      </c>
      <c r="C6" s="378"/>
      <c r="D6" s="381"/>
      <c r="E6" s="382"/>
      <c r="F6" s="381"/>
      <c r="G6" s="279"/>
      <c r="H6" s="279"/>
      <c r="I6" s="172">
        <v>1</v>
      </c>
      <c r="J6" s="379"/>
      <c r="K6" s="72">
        <v>11</v>
      </c>
      <c r="L6" s="131" t="str">
        <f>IF(K6="","",VLOOKUP(K6,男子種目,2))</f>
        <v>男子100m</v>
      </c>
      <c r="M6" s="294"/>
      <c r="N6" s="8">
        <v>12</v>
      </c>
      <c r="O6" s="131" t="str">
        <f t="shared" ref="O6:O37" si="0">IF(N6="","",VLOOKUP(N6,男子種目,2))</f>
        <v>男子200m</v>
      </c>
      <c r="P6" s="294"/>
      <c r="Q6" s="8"/>
      <c r="R6" s="131" t="str">
        <f t="shared" ref="R6:R37" si="1">IF(Q6="","",VLOOKUP(Q6,男子種目,2))</f>
        <v/>
      </c>
      <c r="S6" s="294"/>
      <c r="T6" s="66" t="s">
        <v>34</v>
      </c>
      <c r="U6" s="430" t="s">
        <v>36</v>
      </c>
      <c r="V6" s="51" t="s">
        <v>34</v>
      </c>
      <c r="W6" s="294" t="s">
        <v>37</v>
      </c>
      <c r="X6" s="386"/>
      <c r="Y6" s="387"/>
      <c r="Z6" s="137" t="s">
        <v>117</v>
      </c>
    </row>
    <row r="7" spans="1:26">
      <c r="A7" s="7">
        <v>2</v>
      </c>
      <c r="B7" s="9" t="s">
        <v>119</v>
      </c>
      <c r="C7" s="378"/>
      <c r="D7" s="381"/>
      <c r="E7" s="382"/>
      <c r="F7" s="381"/>
      <c r="G7" s="279"/>
      <c r="H7" s="279"/>
      <c r="I7" s="172">
        <v>1</v>
      </c>
      <c r="J7" s="379"/>
      <c r="K7" s="72">
        <v>15</v>
      </c>
      <c r="L7" s="131" t="str">
        <f>IF(K7="","",VLOOKUP(K7,男子種目,2))</f>
        <v>男子1500m</v>
      </c>
      <c r="M7" s="294"/>
      <c r="N7" s="8"/>
      <c r="O7" s="131" t="str">
        <f t="shared" si="0"/>
        <v/>
      </c>
      <c r="P7" s="294"/>
      <c r="Q7" s="8"/>
      <c r="R7" s="131" t="str">
        <f t="shared" si="1"/>
        <v/>
      </c>
      <c r="S7" s="294"/>
      <c r="T7" s="52"/>
      <c r="U7" s="294"/>
      <c r="V7" s="53" t="s">
        <v>34</v>
      </c>
      <c r="W7" s="294" t="s">
        <v>48</v>
      </c>
      <c r="X7" s="388"/>
      <c r="Y7" s="290"/>
      <c r="Z7" s="140" t="s">
        <v>117</v>
      </c>
    </row>
    <row r="8" spans="1:26">
      <c r="A8" s="7">
        <v>3</v>
      </c>
      <c r="B8" s="9" t="s">
        <v>120</v>
      </c>
      <c r="C8" s="378"/>
      <c r="D8" s="381"/>
      <c r="E8" s="382"/>
      <c r="F8" s="381"/>
      <c r="G8" s="279"/>
      <c r="H8" s="279"/>
      <c r="I8" s="172">
        <v>2</v>
      </c>
      <c r="J8" s="379"/>
      <c r="K8" s="72">
        <v>44</v>
      </c>
      <c r="L8" s="131" t="str">
        <f>IF(K8="","",VLOOKUP(K8,女子種目,2))</f>
        <v>女子円盤投(1.000kg)</v>
      </c>
      <c r="M8" s="294"/>
      <c r="N8" s="8"/>
      <c r="O8" s="131" t="str">
        <f t="shared" si="0"/>
        <v/>
      </c>
      <c r="P8" s="294"/>
      <c r="Q8" s="8"/>
      <c r="R8" s="131" t="str">
        <f t="shared" si="1"/>
        <v/>
      </c>
      <c r="S8" s="294"/>
      <c r="T8" s="52"/>
      <c r="U8" s="294"/>
      <c r="V8" s="53"/>
      <c r="W8" s="294"/>
      <c r="X8" s="388"/>
      <c r="Y8" s="290"/>
      <c r="Z8" s="140" t="s">
        <v>117</v>
      </c>
    </row>
    <row r="9" spans="1:26">
      <c r="A9" s="7">
        <v>4</v>
      </c>
      <c r="B9" s="9"/>
      <c r="C9" s="378"/>
      <c r="D9" s="381"/>
      <c r="E9" s="382"/>
      <c r="F9" s="381"/>
      <c r="G9" s="279"/>
      <c r="H9" s="279"/>
      <c r="I9" s="8"/>
      <c r="J9" s="379"/>
      <c r="K9" s="72"/>
      <c r="L9" s="131" t="str">
        <f t="shared" ref="L9:L40" si="2">IF(K9="","",VLOOKUP(K9,男子種目,2))</f>
        <v/>
      </c>
      <c r="M9" s="294"/>
      <c r="N9" s="8"/>
      <c r="O9" s="131" t="str">
        <f t="shared" si="0"/>
        <v/>
      </c>
      <c r="P9" s="294"/>
      <c r="Q9" s="8"/>
      <c r="R9" s="131" t="str">
        <f t="shared" si="1"/>
        <v/>
      </c>
      <c r="S9" s="294"/>
      <c r="T9" s="52"/>
      <c r="U9" s="294"/>
      <c r="V9" s="53"/>
      <c r="W9" s="294"/>
      <c r="X9" s="388"/>
      <c r="Y9" s="290"/>
      <c r="Z9" s="140"/>
    </row>
    <row r="10" spans="1:26">
      <c r="A10" s="10">
        <v>5</v>
      </c>
      <c r="B10" s="11"/>
      <c r="C10" s="429"/>
      <c r="D10" s="383"/>
      <c r="E10" s="384"/>
      <c r="F10" s="383"/>
      <c r="G10" s="385"/>
      <c r="H10" s="385"/>
      <c r="I10" s="24"/>
      <c r="J10" s="380"/>
      <c r="K10" s="73"/>
      <c r="L10" s="132" t="str">
        <f t="shared" si="2"/>
        <v/>
      </c>
      <c r="M10" s="385"/>
      <c r="N10" s="20"/>
      <c r="O10" s="132" t="str">
        <f t="shared" si="0"/>
        <v/>
      </c>
      <c r="P10" s="385"/>
      <c r="Q10" s="20"/>
      <c r="R10" s="132" t="str">
        <f t="shared" si="1"/>
        <v/>
      </c>
      <c r="S10" s="385"/>
      <c r="T10" s="54"/>
      <c r="U10" s="385"/>
      <c r="V10" s="55"/>
      <c r="W10" s="385"/>
      <c r="X10" s="461"/>
      <c r="Y10" s="462"/>
      <c r="Z10" s="143"/>
    </row>
    <row r="11" spans="1:26">
      <c r="A11" s="7">
        <v>6</v>
      </c>
      <c r="B11" s="9"/>
      <c r="C11" s="162"/>
      <c r="D11" s="9"/>
      <c r="E11" s="261"/>
      <c r="F11" s="9"/>
      <c r="G11" s="62"/>
      <c r="H11" s="62"/>
      <c r="I11" s="25"/>
      <c r="J11" s="76"/>
      <c r="K11" s="80"/>
      <c r="L11" s="131" t="str">
        <f t="shared" si="2"/>
        <v/>
      </c>
      <c r="M11" s="16"/>
      <c r="N11" s="21"/>
      <c r="O11" s="131" t="str">
        <f t="shared" si="0"/>
        <v/>
      </c>
      <c r="P11" s="16"/>
      <c r="Q11" s="21"/>
      <c r="R11" s="131" t="str">
        <f t="shared" si="1"/>
        <v/>
      </c>
      <c r="S11" s="16"/>
      <c r="T11" s="56"/>
      <c r="U11" s="16"/>
      <c r="V11" s="57"/>
      <c r="W11" s="16"/>
      <c r="X11" s="144"/>
      <c r="Y11" s="145"/>
      <c r="Z11" s="146"/>
    </row>
    <row r="12" spans="1:26">
      <c r="A12" s="7">
        <v>7</v>
      </c>
      <c r="B12" s="9"/>
      <c r="C12" s="162"/>
      <c r="D12" s="9"/>
      <c r="E12" s="261"/>
      <c r="F12" s="9"/>
      <c r="G12" s="62"/>
      <c r="H12" s="62"/>
      <c r="I12" s="8"/>
      <c r="J12" s="69"/>
      <c r="K12" s="72"/>
      <c r="L12" s="131" t="str">
        <f t="shared" si="2"/>
        <v/>
      </c>
      <c r="M12" s="16"/>
      <c r="N12" s="8"/>
      <c r="O12" s="131" t="str">
        <f t="shared" si="0"/>
        <v/>
      </c>
      <c r="P12" s="16"/>
      <c r="Q12" s="8"/>
      <c r="R12" s="131" t="str">
        <f t="shared" si="1"/>
        <v/>
      </c>
      <c r="S12" s="16"/>
      <c r="T12" s="52"/>
      <c r="U12" s="16"/>
      <c r="V12" s="53"/>
      <c r="W12" s="16"/>
      <c r="X12" s="138"/>
      <c r="Y12" s="139"/>
      <c r="Z12" s="140"/>
    </row>
    <row r="13" spans="1:26">
      <c r="A13" s="7">
        <v>8</v>
      </c>
      <c r="B13" s="9"/>
      <c r="C13" s="162"/>
      <c r="D13" s="9"/>
      <c r="E13" s="261"/>
      <c r="F13" s="9"/>
      <c r="G13" s="62"/>
      <c r="H13" s="62"/>
      <c r="I13" s="8"/>
      <c r="J13" s="69"/>
      <c r="K13" s="72"/>
      <c r="L13" s="131" t="str">
        <f>IF(K13="","",VLOOKUP(K13,男子種目,2))</f>
        <v/>
      </c>
      <c r="M13" s="16"/>
      <c r="N13" s="8"/>
      <c r="O13" s="131" t="str">
        <f t="shared" si="0"/>
        <v/>
      </c>
      <c r="P13" s="16"/>
      <c r="Q13" s="8"/>
      <c r="R13" s="131" t="str">
        <f t="shared" si="1"/>
        <v/>
      </c>
      <c r="S13" s="16"/>
      <c r="T13" s="52"/>
      <c r="U13" s="16"/>
      <c r="V13" s="53"/>
      <c r="W13" s="16"/>
      <c r="X13" s="138"/>
      <c r="Y13" s="139"/>
      <c r="Z13" s="140"/>
    </row>
    <row r="14" spans="1:26">
      <c r="A14" s="7">
        <v>9</v>
      </c>
      <c r="B14" s="9"/>
      <c r="C14" s="162"/>
      <c r="D14" s="9"/>
      <c r="E14" s="261"/>
      <c r="F14" s="9"/>
      <c r="G14" s="62"/>
      <c r="H14" s="62"/>
      <c r="I14" s="8"/>
      <c r="J14" s="69"/>
      <c r="K14" s="72"/>
      <c r="L14" s="131" t="str">
        <f t="shared" si="2"/>
        <v/>
      </c>
      <c r="M14" s="16"/>
      <c r="N14" s="8"/>
      <c r="O14" s="131" t="str">
        <f t="shared" si="0"/>
        <v/>
      </c>
      <c r="P14" s="16"/>
      <c r="Q14" s="8"/>
      <c r="R14" s="131" t="str">
        <f t="shared" si="1"/>
        <v/>
      </c>
      <c r="S14" s="16"/>
      <c r="T14" s="52"/>
      <c r="U14" s="16"/>
      <c r="V14" s="53"/>
      <c r="W14" s="16"/>
      <c r="X14" s="138"/>
      <c r="Y14" s="139"/>
      <c r="Z14" s="140"/>
    </row>
    <row r="15" spans="1:26" ht="16.5" thickBot="1">
      <c r="A15" s="4">
        <v>10</v>
      </c>
      <c r="B15" s="5"/>
      <c r="C15" s="171"/>
      <c r="D15" s="5"/>
      <c r="E15" s="263"/>
      <c r="F15" s="5"/>
      <c r="G15" s="134"/>
      <c r="H15" s="134"/>
      <c r="I15" s="12"/>
      <c r="J15" s="77"/>
      <c r="K15" s="3"/>
      <c r="L15" s="133" t="str">
        <f t="shared" si="2"/>
        <v/>
      </c>
      <c r="M15" s="18"/>
      <c r="N15" s="12"/>
      <c r="O15" s="133" t="str">
        <f t="shared" si="0"/>
        <v/>
      </c>
      <c r="P15" s="18"/>
      <c r="Q15" s="12"/>
      <c r="R15" s="133" t="str">
        <f t="shared" si="1"/>
        <v/>
      </c>
      <c r="S15" s="18"/>
      <c r="T15" s="58"/>
      <c r="U15" s="18"/>
      <c r="V15" s="59"/>
      <c r="W15" s="18"/>
      <c r="X15" s="147"/>
      <c r="Y15" s="148"/>
      <c r="Z15" s="149"/>
    </row>
    <row r="16" spans="1:26">
      <c r="A16" s="7">
        <v>11</v>
      </c>
      <c r="B16" s="8"/>
      <c r="C16" s="162"/>
      <c r="D16" s="8"/>
      <c r="E16" s="261"/>
      <c r="F16" s="8"/>
      <c r="G16" s="16"/>
      <c r="H16" s="16"/>
      <c r="I16" s="8"/>
      <c r="J16" s="69"/>
      <c r="K16" s="72"/>
      <c r="L16" s="131" t="str">
        <f t="shared" si="2"/>
        <v/>
      </c>
      <c r="M16" s="16"/>
      <c r="N16" s="8"/>
      <c r="O16" s="131" t="str">
        <f t="shared" si="0"/>
        <v/>
      </c>
      <c r="P16" s="16"/>
      <c r="Q16" s="8"/>
      <c r="R16" s="131" t="str">
        <f t="shared" si="1"/>
        <v/>
      </c>
      <c r="S16" s="16"/>
      <c r="T16" s="50"/>
      <c r="U16" s="16"/>
      <c r="V16" s="51"/>
      <c r="W16" s="16"/>
      <c r="X16" s="135"/>
      <c r="Y16" s="136"/>
      <c r="Z16" s="137"/>
    </row>
    <row r="17" spans="1:26">
      <c r="A17" s="7">
        <v>12</v>
      </c>
      <c r="B17" s="8"/>
      <c r="C17" s="162"/>
      <c r="D17" s="8"/>
      <c r="E17" s="261"/>
      <c r="F17" s="8"/>
      <c r="G17" s="16"/>
      <c r="H17" s="16"/>
      <c r="I17" s="8"/>
      <c r="J17" s="69"/>
      <c r="K17" s="72"/>
      <c r="L17" s="131" t="str">
        <f t="shared" si="2"/>
        <v/>
      </c>
      <c r="M17" s="16"/>
      <c r="N17" s="8"/>
      <c r="O17" s="131" t="str">
        <f t="shared" si="0"/>
        <v/>
      </c>
      <c r="P17" s="16"/>
      <c r="Q17" s="8"/>
      <c r="R17" s="131" t="str">
        <f t="shared" si="1"/>
        <v/>
      </c>
      <c r="S17" s="16"/>
      <c r="T17" s="52"/>
      <c r="U17" s="16"/>
      <c r="V17" s="53"/>
      <c r="W17" s="16"/>
      <c r="X17" s="138"/>
      <c r="Y17" s="139"/>
      <c r="Z17" s="140"/>
    </row>
    <row r="18" spans="1:26">
      <c r="A18" s="7">
        <v>13</v>
      </c>
      <c r="B18" s="8"/>
      <c r="C18" s="162"/>
      <c r="D18" s="8"/>
      <c r="E18" s="261"/>
      <c r="F18" s="8"/>
      <c r="G18" s="16"/>
      <c r="H18" s="16"/>
      <c r="I18" s="8"/>
      <c r="J18" s="69"/>
      <c r="K18" s="72"/>
      <c r="L18" s="131" t="str">
        <f t="shared" si="2"/>
        <v/>
      </c>
      <c r="M18" s="32"/>
      <c r="N18" s="8"/>
      <c r="O18" s="131" t="str">
        <f t="shared" si="0"/>
        <v/>
      </c>
      <c r="P18" s="32"/>
      <c r="Q18" s="8"/>
      <c r="R18" s="131" t="str">
        <f t="shared" si="1"/>
        <v/>
      </c>
      <c r="S18" s="32"/>
      <c r="T18" s="52"/>
      <c r="U18" s="32"/>
      <c r="V18" s="53"/>
      <c r="W18" s="32"/>
      <c r="X18" s="138"/>
      <c r="Y18" s="139"/>
      <c r="Z18" s="140"/>
    </row>
    <row r="19" spans="1:26">
      <c r="A19" s="7">
        <v>14</v>
      </c>
      <c r="B19" s="8"/>
      <c r="C19" s="162"/>
      <c r="D19" s="8"/>
      <c r="E19" s="261"/>
      <c r="F19" s="8"/>
      <c r="G19" s="16"/>
      <c r="H19" s="16"/>
      <c r="I19" s="8"/>
      <c r="J19" s="69"/>
      <c r="K19" s="72"/>
      <c r="L19" s="131" t="str">
        <f t="shared" si="2"/>
        <v/>
      </c>
      <c r="M19" s="16"/>
      <c r="N19" s="8"/>
      <c r="O19" s="131" t="str">
        <f t="shared" si="0"/>
        <v/>
      </c>
      <c r="P19" s="16"/>
      <c r="Q19" s="8"/>
      <c r="R19" s="131" t="str">
        <f t="shared" si="1"/>
        <v/>
      </c>
      <c r="S19" s="16"/>
      <c r="T19" s="52"/>
      <c r="U19" s="16"/>
      <c r="V19" s="53"/>
      <c r="W19" s="16"/>
      <c r="X19" s="138"/>
      <c r="Y19" s="139"/>
      <c r="Z19" s="140"/>
    </row>
    <row r="20" spans="1:26">
      <c r="A20" s="10">
        <v>15</v>
      </c>
      <c r="B20" s="11"/>
      <c r="C20" s="170"/>
      <c r="D20" s="11"/>
      <c r="E20" s="262"/>
      <c r="F20" s="11"/>
      <c r="G20" s="17"/>
      <c r="H20" s="17"/>
      <c r="I20" s="24"/>
      <c r="J20" s="68"/>
      <c r="K20" s="73"/>
      <c r="L20" s="132" t="str">
        <f t="shared" si="2"/>
        <v/>
      </c>
      <c r="M20" s="17"/>
      <c r="N20" s="20"/>
      <c r="O20" s="132" t="str">
        <f t="shared" si="0"/>
        <v/>
      </c>
      <c r="P20" s="17"/>
      <c r="Q20" s="20"/>
      <c r="R20" s="132" t="str">
        <f t="shared" si="1"/>
        <v/>
      </c>
      <c r="S20" s="17"/>
      <c r="T20" s="54"/>
      <c r="U20" s="17"/>
      <c r="V20" s="55"/>
      <c r="W20" s="17"/>
      <c r="X20" s="150"/>
      <c r="Y20" s="151"/>
      <c r="Z20" s="152"/>
    </row>
    <row r="21" spans="1:26">
      <c r="A21" s="7">
        <v>16</v>
      </c>
      <c r="B21" s="8"/>
      <c r="C21" s="162"/>
      <c r="D21" s="8"/>
      <c r="E21" s="261"/>
      <c r="F21" s="8"/>
      <c r="G21" s="16"/>
      <c r="H21" s="16"/>
      <c r="I21" s="25"/>
      <c r="J21" s="76"/>
      <c r="K21" s="80"/>
      <c r="L21" s="131" t="str">
        <f t="shared" si="2"/>
        <v/>
      </c>
      <c r="M21" s="16"/>
      <c r="N21" s="21"/>
      <c r="O21" s="131" t="str">
        <f t="shared" si="0"/>
        <v/>
      </c>
      <c r="P21" s="16"/>
      <c r="Q21" s="21"/>
      <c r="R21" s="131" t="str">
        <f t="shared" si="1"/>
        <v/>
      </c>
      <c r="S21" s="16"/>
      <c r="T21" s="56"/>
      <c r="U21" s="16"/>
      <c r="V21" s="57"/>
      <c r="W21" s="16"/>
      <c r="X21" s="144"/>
      <c r="Y21" s="145"/>
      <c r="Z21" s="146"/>
    </row>
    <row r="22" spans="1:26">
      <c r="A22" s="7">
        <v>17</v>
      </c>
      <c r="B22" s="8"/>
      <c r="C22" s="162"/>
      <c r="D22" s="8"/>
      <c r="E22" s="261"/>
      <c r="F22" s="8"/>
      <c r="G22" s="16"/>
      <c r="H22" s="16"/>
      <c r="I22" s="8"/>
      <c r="J22" s="69"/>
      <c r="K22" s="72"/>
      <c r="L22" s="131" t="str">
        <f t="shared" si="2"/>
        <v/>
      </c>
      <c r="M22" s="16"/>
      <c r="N22" s="8"/>
      <c r="O22" s="131" t="str">
        <f t="shared" si="0"/>
        <v/>
      </c>
      <c r="P22" s="16"/>
      <c r="Q22" s="8"/>
      <c r="R22" s="131" t="str">
        <f t="shared" si="1"/>
        <v/>
      </c>
      <c r="S22" s="16"/>
      <c r="T22" s="52"/>
      <c r="U22" s="16"/>
      <c r="V22" s="53"/>
      <c r="W22" s="16"/>
      <c r="X22" s="138"/>
      <c r="Y22" s="139"/>
      <c r="Z22" s="140"/>
    </row>
    <row r="23" spans="1:26">
      <c r="A23" s="7">
        <v>18</v>
      </c>
      <c r="B23" s="8"/>
      <c r="C23" s="162"/>
      <c r="D23" s="8"/>
      <c r="E23" s="261"/>
      <c r="F23" s="8"/>
      <c r="G23" s="16"/>
      <c r="H23" s="16"/>
      <c r="I23" s="8"/>
      <c r="J23" s="69"/>
      <c r="K23" s="72"/>
      <c r="L23" s="131" t="str">
        <f t="shared" si="2"/>
        <v/>
      </c>
      <c r="M23" s="16"/>
      <c r="N23" s="8"/>
      <c r="O23" s="131" t="str">
        <f t="shared" si="0"/>
        <v/>
      </c>
      <c r="P23" s="16"/>
      <c r="Q23" s="8"/>
      <c r="R23" s="131" t="str">
        <f t="shared" si="1"/>
        <v/>
      </c>
      <c r="S23" s="16"/>
      <c r="T23" s="52"/>
      <c r="U23" s="16"/>
      <c r="V23" s="53"/>
      <c r="W23" s="16"/>
      <c r="X23" s="138"/>
      <c r="Y23" s="139"/>
      <c r="Z23" s="140"/>
    </row>
    <row r="24" spans="1:26">
      <c r="A24" s="7">
        <v>19</v>
      </c>
      <c r="B24" s="8"/>
      <c r="C24" s="162"/>
      <c r="D24" s="8"/>
      <c r="E24" s="261"/>
      <c r="F24" s="8"/>
      <c r="G24" s="16"/>
      <c r="H24" s="16"/>
      <c r="I24" s="8"/>
      <c r="J24" s="69"/>
      <c r="K24" s="72"/>
      <c r="L24" s="131" t="str">
        <f t="shared" si="2"/>
        <v/>
      </c>
      <c r="M24" s="16"/>
      <c r="N24" s="8"/>
      <c r="O24" s="131" t="str">
        <f t="shared" si="0"/>
        <v/>
      </c>
      <c r="P24" s="16"/>
      <c r="Q24" s="8"/>
      <c r="R24" s="131" t="str">
        <f t="shared" si="1"/>
        <v/>
      </c>
      <c r="S24" s="16"/>
      <c r="T24" s="52"/>
      <c r="U24" s="16"/>
      <c r="V24" s="53"/>
      <c r="W24" s="16"/>
      <c r="X24" s="138"/>
      <c r="Y24" s="139"/>
      <c r="Z24" s="140"/>
    </row>
    <row r="25" spans="1:26" ht="16.5" thickBot="1">
      <c r="A25" s="4">
        <v>20</v>
      </c>
      <c r="B25" s="12"/>
      <c r="C25" s="171"/>
      <c r="D25" s="12"/>
      <c r="E25" s="263"/>
      <c r="F25" s="12"/>
      <c r="G25" s="18"/>
      <c r="H25" s="18"/>
      <c r="I25" s="12"/>
      <c r="J25" s="78"/>
      <c r="K25" s="81"/>
      <c r="L25" s="133" t="str">
        <f t="shared" si="2"/>
        <v/>
      </c>
      <c r="M25" s="18"/>
      <c r="N25" s="22"/>
      <c r="O25" s="133" t="str">
        <f t="shared" si="0"/>
        <v/>
      </c>
      <c r="P25" s="18"/>
      <c r="Q25" s="22"/>
      <c r="R25" s="133" t="str">
        <f t="shared" si="1"/>
        <v/>
      </c>
      <c r="S25" s="18"/>
      <c r="T25" s="58"/>
      <c r="U25" s="18"/>
      <c r="V25" s="59"/>
      <c r="W25" s="18"/>
      <c r="X25" s="147"/>
      <c r="Y25" s="148"/>
      <c r="Z25" s="149"/>
    </row>
    <row r="26" spans="1:26">
      <c r="A26" s="7">
        <v>21</v>
      </c>
      <c r="B26" s="8"/>
      <c r="C26" s="162"/>
      <c r="D26" s="8"/>
      <c r="E26" s="261"/>
      <c r="F26" s="8"/>
      <c r="G26" s="16"/>
      <c r="H26" s="16"/>
      <c r="I26" s="8"/>
      <c r="J26" s="65"/>
      <c r="K26" s="82"/>
      <c r="L26" s="131" t="str">
        <f t="shared" si="2"/>
        <v/>
      </c>
      <c r="M26" s="16"/>
      <c r="N26" s="23"/>
      <c r="O26" s="131" t="str">
        <f t="shared" si="0"/>
        <v/>
      </c>
      <c r="P26" s="16"/>
      <c r="Q26" s="23"/>
      <c r="R26" s="131" t="str">
        <f t="shared" si="1"/>
        <v/>
      </c>
      <c r="S26" s="16"/>
      <c r="T26" s="50"/>
      <c r="U26" s="16"/>
      <c r="V26" s="51"/>
      <c r="W26" s="16"/>
      <c r="X26" s="153"/>
      <c r="Y26" s="154"/>
      <c r="Z26" s="155"/>
    </row>
    <row r="27" spans="1:26">
      <c r="A27" s="7">
        <v>22</v>
      </c>
      <c r="B27" s="8"/>
      <c r="C27" s="162"/>
      <c r="D27" s="8"/>
      <c r="E27" s="261"/>
      <c r="F27" s="8"/>
      <c r="G27" s="16"/>
      <c r="H27" s="16"/>
      <c r="I27" s="8"/>
      <c r="J27" s="69"/>
      <c r="K27" s="72"/>
      <c r="L27" s="131" t="str">
        <f t="shared" si="2"/>
        <v/>
      </c>
      <c r="M27" s="16"/>
      <c r="N27" s="8"/>
      <c r="O27" s="131" t="str">
        <f t="shared" si="0"/>
        <v/>
      </c>
      <c r="P27" s="16"/>
      <c r="Q27" s="8"/>
      <c r="R27" s="131" t="str">
        <f t="shared" si="1"/>
        <v/>
      </c>
      <c r="S27" s="16"/>
      <c r="T27" s="52"/>
      <c r="U27" s="16"/>
      <c r="V27" s="53"/>
      <c r="W27" s="16"/>
      <c r="X27" s="138"/>
      <c r="Y27" s="139"/>
      <c r="Z27" s="140"/>
    </row>
    <row r="28" spans="1:26">
      <c r="A28" s="7">
        <v>23</v>
      </c>
      <c r="B28" s="8"/>
      <c r="C28" s="162"/>
      <c r="D28" s="8"/>
      <c r="E28" s="261"/>
      <c r="F28" s="8"/>
      <c r="G28" s="16"/>
      <c r="H28" s="16"/>
      <c r="I28" s="8"/>
      <c r="J28" s="69"/>
      <c r="K28" s="72"/>
      <c r="L28" s="131" t="str">
        <f t="shared" si="2"/>
        <v/>
      </c>
      <c r="M28" s="16"/>
      <c r="N28" s="8"/>
      <c r="O28" s="131" t="str">
        <f t="shared" si="0"/>
        <v/>
      </c>
      <c r="P28" s="16"/>
      <c r="Q28" s="8"/>
      <c r="R28" s="131" t="str">
        <f t="shared" si="1"/>
        <v/>
      </c>
      <c r="S28" s="16"/>
      <c r="T28" s="52"/>
      <c r="U28" s="16"/>
      <c r="V28" s="53"/>
      <c r="W28" s="16"/>
      <c r="X28" s="138"/>
      <c r="Y28" s="139"/>
      <c r="Z28" s="140"/>
    </row>
    <row r="29" spans="1:26">
      <c r="A29" s="7">
        <v>24</v>
      </c>
      <c r="B29" s="8"/>
      <c r="C29" s="162"/>
      <c r="D29" s="8"/>
      <c r="E29" s="261"/>
      <c r="F29" s="8"/>
      <c r="G29" s="16"/>
      <c r="H29" s="16"/>
      <c r="I29" s="8"/>
      <c r="J29" s="69"/>
      <c r="K29" s="72"/>
      <c r="L29" s="131" t="str">
        <f t="shared" si="2"/>
        <v/>
      </c>
      <c r="M29" s="16"/>
      <c r="N29" s="8"/>
      <c r="O29" s="131" t="str">
        <f t="shared" si="0"/>
        <v/>
      </c>
      <c r="P29" s="16"/>
      <c r="Q29" s="8"/>
      <c r="R29" s="131" t="str">
        <f t="shared" si="1"/>
        <v/>
      </c>
      <c r="S29" s="16"/>
      <c r="T29" s="52"/>
      <c r="U29" s="16"/>
      <c r="V29" s="53"/>
      <c r="W29" s="16"/>
      <c r="X29" s="138"/>
      <c r="Y29" s="139"/>
      <c r="Z29" s="140"/>
    </row>
    <row r="30" spans="1:26">
      <c r="A30" s="10">
        <v>25</v>
      </c>
      <c r="B30" s="11"/>
      <c r="C30" s="170"/>
      <c r="D30" s="11"/>
      <c r="E30" s="262"/>
      <c r="F30" s="11"/>
      <c r="G30" s="17"/>
      <c r="H30" s="17"/>
      <c r="I30" s="24"/>
      <c r="J30" s="75"/>
      <c r="K30" s="74"/>
      <c r="L30" s="132" t="str">
        <f t="shared" si="2"/>
        <v/>
      </c>
      <c r="M30" s="17"/>
      <c r="N30" s="11"/>
      <c r="O30" s="132" t="str">
        <f t="shared" si="0"/>
        <v/>
      </c>
      <c r="P30" s="17"/>
      <c r="Q30" s="11"/>
      <c r="R30" s="132" t="str">
        <f t="shared" si="1"/>
        <v/>
      </c>
      <c r="S30" s="17"/>
      <c r="T30" s="54"/>
      <c r="U30" s="17"/>
      <c r="V30" s="55"/>
      <c r="W30" s="17"/>
      <c r="X30" s="141"/>
      <c r="Y30" s="142"/>
      <c r="Z30" s="143"/>
    </row>
    <row r="31" spans="1:26">
      <c r="A31" s="7">
        <v>26</v>
      </c>
      <c r="B31" s="8"/>
      <c r="C31" s="162"/>
      <c r="D31" s="8"/>
      <c r="E31" s="261"/>
      <c r="F31" s="8"/>
      <c r="G31" s="16"/>
      <c r="H31" s="16"/>
      <c r="I31" s="25"/>
      <c r="J31" s="69"/>
      <c r="K31" s="72"/>
      <c r="L31" s="131" t="str">
        <f t="shared" si="2"/>
        <v/>
      </c>
      <c r="M31" s="16"/>
      <c r="N31" s="8"/>
      <c r="O31" s="131" t="str">
        <f t="shared" si="0"/>
        <v/>
      </c>
      <c r="P31" s="16"/>
      <c r="Q31" s="8"/>
      <c r="R31" s="131" t="str">
        <f t="shared" si="1"/>
        <v/>
      </c>
      <c r="S31" s="16"/>
      <c r="T31" s="56"/>
      <c r="U31" s="16"/>
      <c r="V31" s="57"/>
      <c r="W31" s="16"/>
      <c r="X31" s="153"/>
      <c r="Y31" s="154"/>
      <c r="Z31" s="155"/>
    </row>
    <row r="32" spans="1:26">
      <c r="A32" s="7">
        <v>27</v>
      </c>
      <c r="B32" s="8"/>
      <c r="C32" s="162"/>
      <c r="D32" s="8"/>
      <c r="E32" s="261"/>
      <c r="F32" s="8"/>
      <c r="G32" s="16"/>
      <c r="H32" s="16"/>
      <c r="I32" s="8"/>
      <c r="J32" s="69"/>
      <c r="K32" s="72"/>
      <c r="L32" s="131" t="str">
        <f t="shared" si="2"/>
        <v/>
      </c>
      <c r="M32" s="16"/>
      <c r="N32" s="8"/>
      <c r="O32" s="131" t="str">
        <f t="shared" si="0"/>
        <v/>
      </c>
      <c r="P32" s="16"/>
      <c r="Q32" s="8"/>
      <c r="R32" s="131" t="str">
        <f t="shared" si="1"/>
        <v/>
      </c>
      <c r="S32" s="16"/>
      <c r="T32" s="52"/>
      <c r="U32" s="16"/>
      <c r="V32" s="53"/>
      <c r="W32" s="16"/>
      <c r="X32" s="138"/>
      <c r="Y32" s="139"/>
      <c r="Z32" s="140"/>
    </row>
    <row r="33" spans="1:26">
      <c r="A33" s="7">
        <v>28</v>
      </c>
      <c r="B33" s="8"/>
      <c r="C33" s="162"/>
      <c r="D33" s="8"/>
      <c r="E33" s="261"/>
      <c r="F33" s="8"/>
      <c r="G33" s="16"/>
      <c r="H33" s="16"/>
      <c r="I33" s="8"/>
      <c r="J33" s="69"/>
      <c r="K33" s="72"/>
      <c r="L33" s="131" t="str">
        <f t="shared" si="2"/>
        <v/>
      </c>
      <c r="M33" s="16"/>
      <c r="N33" s="8"/>
      <c r="O33" s="131" t="str">
        <f t="shared" si="0"/>
        <v/>
      </c>
      <c r="P33" s="16"/>
      <c r="Q33" s="8"/>
      <c r="R33" s="131" t="str">
        <f t="shared" si="1"/>
        <v/>
      </c>
      <c r="S33" s="16"/>
      <c r="T33" s="52"/>
      <c r="U33" s="16"/>
      <c r="V33" s="53"/>
      <c r="W33" s="16"/>
      <c r="X33" s="138"/>
      <c r="Y33" s="139"/>
      <c r="Z33" s="140"/>
    </row>
    <row r="34" spans="1:26">
      <c r="A34" s="7">
        <v>29</v>
      </c>
      <c r="B34" s="8"/>
      <c r="C34" s="162"/>
      <c r="D34" s="8"/>
      <c r="E34" s="261"/>
      <c r="F34" s="8"/>
      <c r="G34" s="16"/>
      <c r="H34" s="16"/>
      <c r="I34" s="8"/>
      <c r="J34" s="69"/>
      <c r="K34" s="72"/>
      <c r="L34" s="131" t="str">
        <f t="shared" si="2"/>
        <v/>
      </c>
      <c r="M34" s="16"/>
      <c r="N34" s="8"/>
      <c r="O34" s="131" t="str">
        <f t="shared" si="0"/>
        <v/>
      </c>
      <c r="P34" s="16"/>
      <c r="Q34" s="8"/>
      <c r="R34" s="131" t="str">
        <f t="shared" si="1"/>
        <v/>
      </c>
      <c r="S34" s="16"/>
      <c r="T34" s="52"/>
      <c r="U34" s="16"/>
      <c r="V34" s="53"/>
      <c r="W34" s="16"/>
      <c r="X34" s="138"/>
      <c r="Y34" s="139"/>
      <c r="Z34" s="140"/>
    </row>
    <row r="35" spans="1:26" ht="16.5" thickBot="1">
      <c r="A35" s="4">
        <v>30</v>
      </c>
      <c r="B35" s="12"/>
      <c r="C35" s="171"/>
      <c r="D35" s="12"/>
      <c r="E35" s="263"/>
      <c r="F35" s="12"/>
      <c r="G35" s="18"/>
      <c r="H35" s="18"/>
      <c r="I35" s="12"/>
      <c r="J35" s="77"/>
      <c r="K35" s="3"/>
      <c r="L35" s="133" t="str">
        <f t="shared" si="2"/>
        <v/>
      </c>
      <c r="M35" s="18"/>
      <c r="N35" s="12"/>
      <c r="O35" s="133" t="str">
        <f t="shared" si="0"/>
        <v/>
      </c>
      <c r="P35" s="18"/>
      <c r="Q35" s="12"/>
      <c r="R35" s="133" t="str">
        <f t="shared" si="1"/>
        <v/>
      </c>
      <c r="S35" s="18"/>
      <c r="T35" s="60"/>
      <c r="U35" s="18"/>
      <c r="V35" s="61"/>
      <c r="W35" s="18"/>
      <c r="X35" s="147"/>
      <c r="Y35" s="148"/>
      <c r="Z35" s="149"/>
    </row>
    <row r="36" spans="1:26">
      <c r="A36" s="7">
        <v>31</v>
      </c>
      <c r="B36" s="9"/>
      <c r="C36" s="162"/>
      <c r="D36" s="9"/>
      <c r="E36" s="261"/>
      <c r="F36" s="9"/>
      <c r="G36" s="62"/>
      <c r="H36" s="62"/>
      <c r="I36" s="8"/>
      <c r="J36" s="69"/>
      <c r="K36" s="72"/>
      <c r="L36" s="131" t="str">
        <f t="shared" si="2"/>
        <v/>
      </c>
      <c r="M36" s="16"/>
      <c r="N36" s="8"/>
      <c r="O36" s="131" t="str">
        <f t="shared" si="0"/>
        <v/>
      </c>
      <c r="P36" s="16"/>
      <c r="Q36" s="8"/>
      <c r="R36" s="131" t="str">
        <f t="shared" si="1"/>
        <v/>
      </c>
      <c r="S36" s="16"/>
      <c r="T36" s="50"/>
      <c r="U36" s="16"/>
      <c r="V36" s="51"/>
      <c r="W36" s="16"/>
      <c r="X36" s="135"/>
      <c r="Y36" s="136"/>
      <c r="Z36" s="137"/>
    </row>
    <row r="37" spans="1:26">
      <c r="A37" s="7">
        <v>32</v>
      </c>
      <c r="B37" s="9"/>
      <c r="C37" s="162"/>
      <c r="D37" s="9"/>
      <c r="E37" s="261"/>
      <c r="F37" s="9"/>
      <c r="G37" s="62"/>
      <c r="H37" s="62"/>
      <c r="I37" s="8"/>
      <c r="J37" s="69"/>
      <c r="K37" s="72"/>
      <c r="L37" s="131" t="str">
        <f t="shared" si="2"/>
        <v/>
      </c>
      <c r="M37" s="16"/>
      <c r="N37" s="8"/>
      <c r="O37" s="131" t="str">
        <f t="shared" si="0"/>
        <v/>
      </c>
      <c r="P37" s="16"/>
      <c r="Q37" s="8"/>
      <c r="R37" s="131" t="str">
        <f t="shared" si="1"/>
        <v/>
      </c>
      <c r="S37" s="16"/>
      <c r="T37" s="52"/>
      <c r="U37" s="16"/>
      <c r="V37" s="53"/>
      <c r="W37" s="16"/>
      <c r="X37" s="138"/>
      <c r="Y37" s="139"/>
      <c r="Z37" s="140"/>
    </row>
    <row r="38" spans="1:26">
      <c r="A38" s="7">
        <v>33</v>
      </c>
      <c r="B38" s="9"/>
      <c r="C38" s="162"/>
      <c r="D38" s="9"/>
      <c r="E38" s="261"/>
      <c r="F38" s="9"/>
      <c r="G38" s="62"/>
      <c r="H38" s="62"/>
      <c r="I38" s="8"/>
      <c r="J38" s="69"/>
      <c r="K38" s="72"/>
      <c r="L38" s="131" t="str">
        <f t="shared" si="2"/>
        <v/>
      </c>
      <c r="M38" s="16"/>
      <c r="N38" s="8"/>
      <c r="O38" s="131" t="str">
        <f t="shared" ref="O38:O69" si="3">IF(N38="","",VLOOKUP(N38,男子種目,2))</f>
        <v/>
      </c>
      <c r="P38" s="16"/>
      <c r="Q38" s="8"/>
      <c r="R38" s="131" t="str">
        <f t="shared" ref="R38:R69" si="4">IF(Q38="","",VLOOKUP(Q38,男子種目,2))</f>
        <v/>
      </c>
      <c r="S38" s="16"/>
      <c r="T38" s="52"/>
      <c r="U38" s="16"/>
      <c r="V38" s="53"/>
      <c r="W38" s="16"/>
      <c r="X38" s="138"/>
      <c r="Y38" s="139"/>
      <c r="Z38" s="140"/>
    </row>
    <row r="39" spans="1:26">
      <c r="A39" s="7">
        <v>34</v>
      </c>
      <c r="B39" s="9"/>
      <c r="C39" s="162"/>
      <c r="D39" s="9"/>
      <c r="E39" s="261"/>
      <c r="F39" s="9"/>
      <c r="G39" s="62"/>
      <c r="H39" s="62"/>
      <c r="I39" s="8"/>
      <c r="J39" s="69"/>
      <c r="K39" s="72"/>
      <c r="L39" s="131" t="str">
        <f t="shared" si="2"/>
        <v/>
      </c>
      <c r="M39" s="16"/>
      <c r="N39" s="8"/>
      <c r="O39" s="131" t="str">
        <f t="shared" si="3"/>
        <v/>
      </c>
      <c r="P39" s="16"/>
      <c r="Q39" s="8"/>
      <c r="R39" s="131" t="str">
        <f t="shared" si="4"/>
        <v/>
      </c>
      <c r="S39" s="16"/>
      <c r="T39" s="52"/>
      <c r="U39" s="16"/>
      <c r="V39" s="53"/>
      <c r="W39" s="16"/>
      <c r="X39" s="138"/>
      <c r="Y39" s="139"/>
      <c r="Z39" s="140"/>
    </row>
    <row r="40" spans="1:26">
      <c r="A40" s="10">
        <v>35</v>
      </c>
      <c r="B40" s="11"/>
      <c r="C40" s="170"/>
      <c r="D40" s="11"/>
      <c r="E40" s="262"/>
      <c r="F40" s="11"/>
      <c r="G40" s="17"/>
      <c r="H40" s="17"/>
      <c r="I40" s="24"/>
      <c r="J40" s="68"/>
      <c r="K40" s="73"/>
      <c r="L40" s="132" t="str">
        <f t="shared" si="2"/>
        <v/>
      </c>
      <c r="M40" s="17"/>
      <c r="N40" s="20"/>
      <c r="O40" s="132" t="str">
        <f t="shared" si="3"/>
        <v/>
      </c>
      <c r="P40" s="17"/>
      <c r="Q40" s="20"/>
      <c r="R40" s="132" t="str">
        <f t="shared" si="4"/>
        <v/>
      </c>
      <c r="S40" s="31"/>
      <c r="T40" s="54"/>
      <c r="U40" s="31"/>
      <c r="V40" s="55"/>
      <c r="W40" s="31"/>
      <c r="X40" s="141"/>
      <c r="Y40" s="142"/>
      <c r="Z40" s="143"/>
    </row>
    <row r="41" spans="1:26">
      <c r="A41" s="7">
        <v>36</v>
      </c>
      <c r="B41" s="9"/>
      <c r="C41" s="162"/>
      <c r="D41" s="9"/>
      <c r="E41" s="261"/>
      <c r="F41" s="9"/>
      <c r="G41" s="62"/>
      <c r="H41" s="62"/>
      <c r="I41" s="25"/>
      <c r="J41" s="76"/>
      <c r="K41" s="80"/>
      <c r="L41" s="131" t="str">
        <f t="shared" ref="L41:L72" si="5">IF(K41="","",VLOOKUP(K41,男子種目,2))</f>
        <v/>
      </c>
      <c r="M41" s="16"/>
      <c r="N41" s="21"/>
      <c r="O41" s="131" t="str">
        <f t="shared" si="3"/>
        <v/>
      </c>
      <c r="P41" s="16"/>
      <c r="Q41" s="21"/>
      <c r="R41" s="131" t="str">
        <f t="shared" si="4"/>
        <v/>
      </c>
      <c r="S41" s="16"/>
      <c r="T41" s="56"/>
      <c r="U41" s="16"/>
      <c r="V41" s="57"/>
      <c r="W41" s="16"/>
      <c r="X41" s="144"/>
      <c r="Y41" s="145"/>
      <c r="Z41" s="146"/>
    </row>
    <row r="42" spans="1:26">
      <c r="A42" s="7">
        <v>37</v>
      </c>
      <c r="B42" s="9"/>
      <c r="C42" s="162"/>
      <c r="D42" s="9"/>
      <c r="E42" s="261"/>
      <c r="F42" s="9"/>
      <c r="G42" s="62"/>
      <c r="H42" s="62"/>
      <c r="I42" s="8"/>
      <c r="J42" s="69"/>
      <c r="K42" s="72"/>
      <c r="L42" s="131" t="str">
        <f t="shared" si="5"/>
        <v/>
      </c>
      <c r="M42" s="16"/>
      <c r="N42" s="8"/>
      <c r="O42" s="131" t="str">
        <f t="shared" si="3"/>
        <v/>
      </c>
      <c r="P42" s="16"/>
      <c r="Q42" s="8"/>
      <c r="R42" s="131" t="str">
        <f t="shared" si="4"/>
        <v/>
      </c>
      <c r="S42" s="16"/>
      <c r="T42" s="52"/>
      <c r="U42" s="16"/>
      <c r="V42" s="53"/>
      <c r="W42" s="16"/>
      <c r="X42" s="138"/>
      <c r="Y42" s="139"/>
      <c r="Z42" s="140"/>
    </row>
    <row r="43" spans="1:26">
      <c r="A43" s="7">
        <v>38</v>
      </c>
      <c r="B43" s="9"/>
      <c r="C43" s="162"/>
      <c r="D43" s="9"/>
      <c r="E43" s="261"/>
      <c r="F43" s="9"/>
      <c r="G43" s="62"/>
      <c r="H43" s="62"/>
      <c r="I43" s="8"/>
      <c r="J43" s="69"/>
      <c r="K43" s="72"/>
      <c r="L43" s="131" t="str">
        <f t="shared" si="5"/>
        <v/>
      </c>
      <c r="M43" s="16"/>
      <c r="N43" s="8"/>
      <c r="O43" s="131" t="str">
        <f t="shared" si="3"/>
        <v/>
      </c>
      <c r="P43" s="16"/>
      <c r="Q43" s="8"/>
      <c r="R43" s="131" t="str">
        <f t="shared" si="4"/>
        <v/>
      </c>
      <c r="S43" s="16"/>
      <c r="T43" s="52"/>
      <c r="U43" s="16"/>
      <c r="V43" s="53"/>
      <c r="W43" s="16"/>
      <c r="X43" s="138"/>
      <c r="Y43" s="139"/>
      <c r="Z43" s="140"/>
    </row>
    <row r="44" spans="1:26">
      <c r="A44" s="7">
        <v>39</v>
      </c>
      <c r="B44" s="9"/>
      <c r="C44" s="162"/>
      <c r="D44" s="9"/>
      <c r="E44" s="261"/>
      <c r="F44" s="9"/>
      <c r="G44" s="62"/>
      <c r="H44" s="62"/>
      <c r="I44" s="8"/>
      <c r="J44" s="69"/>
      <c r="K44" s="72"/>
      <c r="L44" s="131" t="str">
        <f t="shared" si="5"/>
        <v/>
      </c>
      <c r="M44" s="16"/>
      <c r="N44" s="8"/>
      <c r="O44" s="131" t="str">
        <f t="shared" si="3"/>
        <v/>
      </c>
      <c r="P44" s="16"/>
      <c r="Q44" s="8"/>
      <c r="R44" s="131" t="str">
        <f t="shared" si="4"/>
        <v/>
      </c>
      <c r="S44" s="16"/>
      <c r="T44" s="52"/>
      <c r="U44" s="16"/>
      <c r="V44" s="53"/>
      <c r="W44" s="16"/>
      <c r="X44" s="138"/>
      <c r="Y44" s="139"/>
      <c r="Z44" s="140"/>
    </row>
    <row r="45" spans="1:26" ht="16.5" thickBot="1">
      <c r="A45" s="4">
        <v>40</v>
      </c>
      <c r="B45" s="5"/>
      <c r="C45" s="171"/>
      <c r="D45" s="5"/>
      <c r="E45" s="263"/>
      <c r="F45" s="5"/>
      <c r="G45" s="134"/>
      <c r="H45" s="134"/>
      <c r="I45" s="12"/>
      <c r="J45" s="77"/>
      <c r="K45" s="3"/>
      <c r="L45" s="133" t="str">
        <f t="shared" si="5"/>
        <v/>
      </c>
      <c r="M45" s="18"/>
      <c r="N45" s="12"/>
      <c r="O45" s="133" t="str">
        <f t="shared" si="3"/>
        <v/>
      </c>
      <c r="P45" s="18"/>
      <c r="Q45" s="12"/>
      <c r="R45" s="133" t="str">
        <f t="shared" si="4"/>
        <v/>
      </c>
      <c r="S45" s="18"/>
      <c r="T45" s="58"/>
      <c r="U45" s="18"/>
      <c r="V45" s="59"/>
      <c r="W45" s="18"/>
      <c r="X45" s="147"/>
      <c r="Y45" s="148"/>
      <c r="Z45" s="149"/>
    </row>
    <row r="46" spans="1:26">
      <c r="A46" s="7">
        <v>41</v>
      </c>
      <c r="B46" s="8"/>
      <c r="C46" s="162"/>
      <c r="D46" s="8"/>
      <c r="E46" s="261"/>
      <c r="F46" s="8"/>
      <c r="G46" s="16"/>
      <c r="H46" s="16"/>
      <c r="I46" s="8"/>
      <c r="J46" s="69"/>
      <c r="K46" s="72"/>
      <c r="L46" s="131" t="str">
        <f t="shared" si="5"/>
        <v/>
      </c>
      <c r="M46" s="16"/>
      <c r="N46" s="8"/>
      <c r="O46" s="131" t="str">
        <f t="shared" si="3"/>
        <v/>
      </c>
      <c r="P46" s="16"/>
      <c r="Q46" s="8"/>
      <c r="R46" s="131" t="str">
        <f t="shared" si="4"/>
        <v/>
      </c>
      <c r="S46" s="16"/>
      <c r="T46" s="52"/>
      <c r="U46" s="16"/>
      <c r="V46" s="53"/>
      <c r="W46" s="16"/>
      <c r="X46" s="135"/>
      <c r="Y46" s="136"/>
      <c r="Z46" s="137"/>
    </row>
    <row r="47" spans="1:26">
      <c r="A47" s="7">
        <v>42</v>
      </c>
      <c r="B47" s="8"/>
      <c r="C47" s="162"/>
      <c r="D47" s="8"/>
      <c r="E47" s="261"/>
      <c r="F47" s="8"/>
      <c r="G47" s="16"/>
      <c r="H47" s="16"/>
      <c r="I47" s="8"/>
      <c r="J47" s="69"/>
      <c r="K47" s="72"/>
      <c r="L47" s="131" t="str">
        <f t="shared" si="5"/>
        <v/>
      </c>
      <c r="M47" s="16"/>
      <c r="N47" s="8"/>
      <c r="O47" s="131" t="str">
        <f t="shared" si="3"/>
        <v/>
      </c>
      <c r="P47" s="16"/>
      <c r="Q47" s="8"/>
      <c r="R47" s="131" t="str">
        <f t="shared" si="4"/>
        <v/>
      </c>
      <c r="S47" s="16"/>
      <c r="T47" s="52"/>
      <c r="U47" s="16"/>
      <c r="V47" s="53"/>
      <c r="W47" s="16"/>
      <c r="X47" s="138"/>
      <c r="Y47" s="139"/>
      <c r="Z47" s="140"/>
    </row>
    <row r="48" spans="1:26">
      <c r="A48" s="7">
        <v>43</v>
      </c>
      <c r="B48" s="8"/>
      <c r="C48" s="162"/>
      <c r="D48" s="8"/>
      <c r="E48" s="261"/>
      <c r="F48" s="8"/>
      <c r="G48" s="16"/>
      <c r="H48" s="16"/>
      <c r="I48" s="8"/>
      <c r="J48" s="69"/>
      <c r="K48" s="72"/>
      <c r="L48" s="131" t="str">
        <f t="shared" si="5"/>
        <v/>
      </c>
      <c r="M48" s="16"/>
      <c r="N48" s="8"/>
      <c r="O48" s="131" t="str">
        <f t="shared" si="3"/>
        <v/>
      </c>
      <c r="P48" s="16"/>
      <c r="Q48" s="8"/>
      <c r="R48" s="131" t="str">
        <f t="shared" si="4"/>
        <v/>
      </c>
      <c r="S48" s="32"/>
      <c r="T48" s="52"/>
      <c r="U48" s="32"/>
      <c r="V48" s="53"/>
      <c r="W48" s="32"/>
      <c r="X48" s="138"/>
      <c r="Y48" s="139"/>
      <c r="Z48" s="140"/>
    </row>
    <row r="49" spans="1:26">
      <c r="A49" s="7">
        <v>44</v>
      </c>
      <c r="B49" s="8"/>
      <c r="C49" s="162"/>
      <c r="D49" s="8"/>
      <c r="E49" s="261"/>
      <c r="F49" s="8"/>
      <c r="G49" s="16"/>
      <c r="H49" s="16"/>
      <c r="I49" s="8"/>
      <c r="J49" s="69"/>
      <c r="K49" s="72"/>
      <c r="L49" s="131" t="str">
        <f t="shared" si="5"/>
        <v/>
      </c>
      <c r="M49" s="16"/>
      <c r="N49" s="8"/>
      <c r="O49" s="131" t="str">
        <f t="shared" si="3"/>
        <v/>
      </c>
      <c r="P49" s="16"/>
      <c r="Q49" s="8"/>
      <c r="R49" s="131" t="str">
        <f t="shared" si="4"/>
        <v/>
      </c>
      <c r="S49" s="16"/>
      <c r="T49" s="52"/>
      <c r="U49" s="16"/>
      <c r="V49" s="53"/>
      <c r="W49" s="16"/>
      <c r="X49" s="138"/>
      <c r="Y49" s="139"/>
      <c r="Z49" s="140"/>
    </row>
    <row r="50" spans="1:26">
      <c r="A50" s="10">
        <v>45</v>
      </c>
      <c r="B50" s="11"/>
      <c r="C50" s="170"/>
      <c r="D50" s="11"/>
      <c r="E50" s="262"/>
      <c r="F50" s="11"/>
      <c r="G50" s="17"/>
      <c r="H50" s="17"/>
      <c r="I50" s="24"/>
      <c r="J50" s="68"/>
      <c r="K50" s="73"/>
      <c r="L50" s="132" t="str">
        <f t="shared" si="5"/>
        <v/>
      </c>
      <c r="M50" s="17"/>
      <c r="N50" s="20"/>
      <c r="O50" s="132" t="str">
        <f t="shared" si="3"/>
        <v/>
      </c>
      <c r="P50" s="17"/>
      <c r="Q50" s="20"/>
      <c r="R50" s="132" t="str">
        <f t="shared" si="4"/>
        <v/>
      </c>
      <c r="S50" s="17"/>
      <c r="T50" s="54"/>
      <c r="U50" s="17"/>
      <c r="V50" s="55"/>
      <c r="W50" s="17"/>
      <c r="X50" s="150"/>
      <c r="Y50" s="151"/>
      <c r="Z50" s="152"/>
    </row>
    <row r="51" spans="1:26">
      <c r="A51" s="7">
        <v>46</v>
      </c>
      <c r="B51" s="8"/>
      <c r="C51" s="162"/>
      <c r="D51" s="8"/>
      <c r="E51" s="261"/>
      <c r="F51" s="8"/>
      <c r="G51" s="16"/>
      <c r="H51" s="16"/>
      <c r="I51" s="25"/>
      <c r="J51" s="76"/>
      <c r="K51" s="80"/>
      <c r="L51" s="131" t="str">
        <f t="shared" si="5"/>
        <v/>
      </c>
      <c r="M51" s="16"/>
      <c r="N51" s="21"/>
      <c r="O51" s="131" t="str">
        <f t="shared" si="3"/>
        <v/>
      </c>
      <c r="P51" s="16"/>
      <c r="Q51" s="21"/>
      <c r="R51" s="131" t="str">
        <f t="shared" si="4"/>
        <v/>
      </c>
      <c r="S51" s="16"/>
      <c r="T51" s="56"/>
      <c r="U51" s="16"/>
      <c r="V51" s="57"/>
      <c r="W51" s="16"/>
      <c r="X51" s="144"/>
      <c r="Y51" s="145"/>
      <c r="Z51" s="146"/>
    </row>
    <row r="52" spans="1:26">
      <c r="A52" s="7">
        <v>47</v>
      </c>
      <c r="B52" s="8"/>
      <c r="C52" s="162"/>
      <c r="D52" s="8"/>
      <c r="E52" s="261"/>
      <c r="F52" s="8"/>
      <c r="G52" s="16"/>
      <c r="H52" s="16"/>
      <c r="I52" s="8"/>
      <c r="J52" s="69"/>
      <c r="K52" s="72"/>
      <c r="L52" s="131" t="str">
        <f t="shared" si="5"/>
        <v/>
      </c>
      <c r="M52" s="16"/>
      <c r="N52" s="8"/>
      <c r="O52" s="131" t="str">
        <f t="shared" si="3"/>
        <v/>
      </c>
      <c r="P52" s="16"/>
      <c r="Q52" s="8"/>
      <c r="R52" s="131" t="str">
        <f t="shared" si="4"/>
        <v/>
      </c>
      <c r="S52" s="16"/>
      <c r="T52" s="52"/>
      <c r="U52" s="16"/>
      <c r="V52" s="53"/>
      <c r="W52" s="16"/>
      <c r="X52" s="138"/>
      <c r="Y52" s="139"/>
      <c r="Z52" s="140"/>
    </row>
    <row r="53" spans="1:26">
      <c r="A53" s="7">
        <v>48</v>
      </c>
      <c r="B53" s="8"/>
      <c r="C53" s="162"/>
      <c r="D53" s="8"/>
      <c r="E53" s="261"/>
      <c r="F53" s="8"/>
      <c r="G53" s="16"/>
      <c r="H53" s="16"/>
      <c r="I53" s="8"/>
      <c r="J53" s="69"/>
      <c r="K53" s="72"/>
      <c r="L53" s="131" t="str">
        <f t="shared" si="5"/>
        <v/>
      </c>
      <c r="M53" s="16"/>
      <c r="N53" s="8"/>
      <c r="O53" s="131" t="str">
        <f t="shared" si="3"/>
        <v/>
      </c>
      <c r="P53" s="16"/>
      <c r="Q53" s="8"/>
      <c r="R53" s="131" t="str">
        <f t="shared" si="4"/>
        <v/>
      </c>
      <c r="S53" s="16"/>
      <c r="T53" s="52"/>
      <c r="U53" s="16"/>
      <c r="V53" s="53"/>
      <c r="W53" s="16"/>
      <c r="X53" s="138"/>
      <c r="Y53" s="139"/>
      <c r="Z53" s="140"/>
    </row>
    <row r="54" spans="1:26">
      <c r="A54" s="7">
        <v>49</v>
      </c>
      <c r="B54" s="8"/>
      <c r="C54" s="162"/>
      <c r="D54" s="8"/>
      <c r="E54" s="261"/>
      <c r="F54" s="8"/>
      <c r="G54" s="16"/>
      <c r="H54" s="16"/>
      <c r="I54" s="8"/>
      <c r="J54" s="69"/>
      <c r="K54" s="72"/>
      <c r="L54" s="131" t="str">
        <f t="shared" si="5"/>
        <v/>
      </c>
      <c r="M54" s="16"/>
      <c r="N54" s="8"/>
      <c r="O54" s="131" t="str">
        <f t="shared" si="3"/>
        <v/>
      </c>
      <c r="P54" s="16"/>
      <c r="Q54" s="8"/>
      <c r="R54" s="131" t="str">
        <f t="shared" si="4"/>
        <v/>
      </c>
      <c r="S54" s="16"/>
      <c r="T54" s="52"/>
      <c r="U54" s="16"/>
      <c r="V54" s="53"/>
      <c r="W54" s="16"/>
      <c r="X54" s="138"/>
      <c r="Y54" s="139"/>
      <c r="Z54" s="140"/>
    </row>
    <row r="55" spans="1:26" ht="16.5" thickBot="1">
      <c r="A55" s="4">
        <v>50</v>
      </c>
      <c r="B55" s="12"/>
      <c r="C55" s="171"/>
      <c r="D55" s="12"/>
      <c r="E55" s="263"/>
      <c r="F55" s="12"/>
      <c r="G55" s="18"/>
      <c r="H55" s="18"/>
      <c r="I55" s="12"/>
      <c r="J55" s="78"/>
      <c r="K55" s="81"/>
      <c r="L55" s="133" t="str">
        <f t="shared" si="5"/>
        <v/>
      </c>
      <c r="M55" s="18"/>
      <c r="N55" s="22"/>
      <c r="O55" s="133" t="str">
        <f t="shared" si="3"/>
        <v/>
      </c>
      <c r="P55" s="18"/>
      <c r="Q55" s="22"/>
      <c r="R55" s="133" t="str">
        <f t="shared" si="4"/>
        <v/>
      </c>
      <c r="S55" s="18"/>
      <c r="T55" s="60"/>
      <c r="U55" s="18"/>
      <c r="V55" s="61"/>
      <c r="W55" s="18"/>
      <c r="X55" s="147"/>
      <c r="Y55" s="148"/>
      <c r="Z55" s="149"/>
    </row>
    <row r="56" spans="1:26">
      <c r="A56" s="7">
        <v>51</v>
      </c>
      <c r="B56" s="8"/>
      <c r="C56" s="162"/>
      <c r="D56" s="8"/>
      <c r="E56" s="261"/>
      <c r="F56" s="8"/>
      <c r="G56" s="16"/>
      <c r="H56" s="16"/>
      <c r="I56" s="8"/>
      <c r="J56" s="65"/>
      <c r="K56" s="82"/>
      <c r="L56" s="131" t="str">
        <f t="shared" si="5"/>
        <v/>
      </c>
      <c r="M56" s="16"/>
      <c r="N56" s="23"/>
      <c r="O56" s="131" t="str">
        <f t="shared" si="3"/>
        <v/>
      </c>
      <c r="P56" s="16"/>
      <c r="Q56" s="23"/>
      <c r="R56" s="131" t="str">
        <f t="shared" si="4"/>
        <v/>
      </c>
      <c r="S56" s="16"/>
      <c r="T56" s="50"/>
      <c r="U56" s="16"/>
      <c r="V56" s="51"/>
      <c r="W56" s="16"/>
      <c r="X56" s="153"/>
      <c r="Y56" s="154"/>
      <c r="Z56" s="155"/>
    </row>
    <row r="57" spans="1:26">
      <c r="A57" s="7">
        <v>52</v>
      </c>
      <c r="B57" s="8"/>
      <c r="C57" s="162"/>
      <c r="D57" s="8"/>
      <c r="E57" s="261"/>
      <c r="F57" s="8"/>
      <c r="G57" s="16"/>
      <c r="H57" s="16"/>
      <c r="I57" s="8"/>
      <c r="J57" s="69"/>
      <c r="K57" s="72"/>
      <c r="L57" s="131" t="str">
        <f t="shared" si="5"/>
        <v/>
      </c>
      <c r="M57" s="16"/>
      <c r="N57" s="8"/>
      <c r="O57" s="131" t="str">
        <f t="shared" si="3"/>
        <v/>
      </c>
      <c r="P57" s="16"/>
      <c r="Q57" s="8"/>
      <c r="R57" s="131" t="str">
        <f t="shared" si="4"/>
        <v/>
      </c>
      <c r="S57" s="16"/>
      <c r="T57" s="52"/>
      <c r="U57" s="16"/>
      <c r="V57" s="53"/>
      <c r="W57" s="16"/>
      <c r="X57" s="138"/>
      <c r="Y57" s="139"/>
      <c r="Z57" s="140"/>
    </row>
    <row r="58" spans="1:26">
      <c r="A58" s="7">
        <v>53</v>
      </c>
      <c r="B58" s="8"/>
      <c r="C58" s="162"/>
      <c r="D58" s="8"/>
      <c r="E58" s="261"/>
      <c r="F58" s="8"/>
      <c r="G58" s="16"/>
      <c r="H58" s="16"/>
      <c r="I58" s="8"/>
      <c r="J58" s="69"/>
      <c r="K58" s="72"/>
      <c r="L58" s="131" t="str">
        <f t="shared" si="5"/>
        <v/>
      </c>
      <c r="M58" s="16"/>
      <c r="N58" s="8"/>
      <c r="O58" s="131" t="str">
        <f t="shared" si="3"/>
        <v/>
      </c>
      <c r="P58" s="16"/>
      <c r="Q58" s="8"/>
      <c r="R58" s="131" t="str">
        <f t="shared" si="4"/>
        <v/>
      </c>
      <c r="S58" s="16"/>
      <c r="T58" s="52"/>
      <c r="U58" s="16"/>
      <c r="V58" s="53"/>
      <c r="W58" s="16"/>
      <c r="X58" s="138"/>
      <c r="Y58" s="139"/>
      <c r="Z58" s="140"/>
    </row>
    <row r="59" spans="1:26">
      <c r="A59" s="7">
        <v>54</v>
      </c>
      <c r="B59" s="8"/>
      <c r="C59" s="162"/>
      <c r="D59" s="8"/>
      <c r="E59" s="261"/>
      <c r="F59" s="8"/>
      <c r="G59" s="16"/>
      <c r="H59" s="16"/>
      <c r="I59" s="8"/>
      <c r="J59" s="69"/>
      <c r="K59" s="72"/>
      <c r="L59" s="131" t="str">
        <f t="shared" si="5"/>
        <v/>
      </c>
      <c r="M59" s="16"/>
      <c r="N59" s="8"/>
      <c r="O59" s="131" t="str">
        <f t="shared" si="3"/>
        <v/>
      </c>
      <c r="P59" s="16"/>
      <c r="Q59" s="8"/>
      <c r="R59" s="131" t="str">
        <f t="shared" si="4"/>
        <v/>
      </c>
      <c r="S59" s="16"/>
      <c r="T59" s="52"/>
      <c r="U59" s="16"/>
      <c r="V59" s="53"/>
      <c r="W59" s="16"/>
      <c r="X59" s="138"/>
      <c r="Y59" s="139"/>
      <c r="Z59" s="140"/>
    </row>
    <row r="60" spans="1:26">
      <c r="A60" s="10">
        <v>55</v>
      </c>
      <c r="B60" s="11"/>
      <c r="C60" s="170"/>
      <c r="D60" s="11"/>
      <c r="E60" s="262"/>
      <c r="F60" s="11"/>
      <c r="G60" s="17"/>
      <c r="H60" s="17"/>
      <c r="I60" s="24"/>
      <c r="J60" s="75"/>
      <c r="K60" s="74"/>
      <c r="L60" s="132" t="str">
        <f t="shared" si="5"/>
        <v/>
      </c>
      <c r="M60" s="17"/>
      <c r="N60" s="11"/>
      <c r="O60" s="132" t="str">
        <f t="shared" si="3"/>
        <v/>
      </c>
      <c r="P60" s="17"/>
      <c r="Q60" s="11"/>
      <c r="R60" s="132" t="str">
        <f t="shared" si="4"/>
        <v/>
      </c>
      <c r="S60" s="17"/>
      <c r="T60" s="54"/>
      <c r="U60" s="17"/>
      <c r="V60" s="55"/>
      <c r="W60" s="17"/>
      <c r="X60" s="141"/>
      <c r="Y60" s="142"/>
      <c r="Z60" s="143"/>
    </row>
    <row r="61" spans="1:26">
      <c r="A61" s="7">
        <v>56</v>
      </c>
      <c r="B61" s="8"/>
      <c r="C61" s="162"/>
      <c r="D61" s="8"/>
      <c r="E61" s="261"/>
      <c r="F61" s="8"/>
      <c r="G61" s="16"/>
      <c r="H61" s="16"/>
      <c r="I61" s="25"/>
      <c r="J61" s="69"/>
      <c r="K61" s="72"/>
      <c r="L61" s="131" t="str">
        <f t="shared" si="5"/>
        <v/>
      </c>
      <c r="M61" s="16"/>
      <c r="N61" s="8"/>
      <c r="O61" s="131" t="str">
        <f t="shared" si="3"/>
        <v/>
      </c>
      <c r="P61" s="16"/>
      <c r="Q61" s="8"/>
      <c r="R61" s="131" t="str">
        <f t="shared" si="4"/>
        <v/>
      </c>
      <c r="S61" s="16"/>
      <c r="T61" s="56"/>
      <c r="U61" s="16"/>
      <c r="V61" s="57"/>
      <c r="W61" s="16"/>
      <c r="X61" s="153"/>
      <c r="Y61" s="154"/>
      <c r="Z61" s="155"/>
    </row>
    <row r="62" spans="1:26">
      <c r="A62" s="7">
        <v>57</v>
      </c>
      <c r="B62" s="8"/>
      <c r="C62" s="162"/>
      <c r="D62" s="8"/>
      <c r="E62" s="261"/>
      <c r="F62" s="8"/>
      <c r="G62" s="16"/>
      <c r="H62" s="16"/>
      <c r="I62" s="8"/>
      <c r="J62" s="69"/>
      <c r="K62" s="72"/>
      <c r="L62" s="131" t="str">
        <f t="shared" si="5"/>
        <v/>
      </c>
      <c r="M62" s="16"/>
      <c r="N62" s="8"/>
      <c r="O62" s="131" t="str">
        <f t="shared" si="3"/>
        <v/>
      </c>
      <c r="P62" s="16"/>
      <c r="Q62" s="8"/>
      <c r="R62" s="131" t="str">
        <f t="shared" si="4"/>
        <v/>
      </c>
      <c r="S62" s="16"/>
      <c r="T62" s="52"/>
      <c r="U62" s="16"/>
      <c r="V62" s="53"/>
      <c r="W62" s="16"/>
      <c r="X62" s="138"/>
      <c r="Y62" s="139"/>
      <c r="Z62" s="140"/>
    </row>
    <row r="63" spans="1:26">
      <c r="A63" s="7">
        <v>58</v>
      </c>
      <c r="B63" s="8"/>
      <c r="C63" s="162"/>
      <c r="D63" s="8"/>
      <c r="E63" s="261"/>
      <c r="F63" s="8"/>
      <c r="G63" s="16"/>
      <c r="H63" s="16"/>
      <c r="I63" s="8"/>
      <c r="J63" s="69"/>
      <c r="K63" s="72"/>
      <c r="L63" s="131" t="str">
        <f t="shared" si="5"/>
        <v/>
      </c>
      <c r="M63" s="16"/>
      <c r="N63" s="8"/>
      <c r="O63" s="131" t="str">
        <f t="shared" si="3"/>
        <v/>
      </c>
      <c r="P63" s="16"/>
      <c r="Q63" s="8"/>
      <c r="R63" s="131" t="str">
        <f t="shared" si="4"/>
        <v/>
      </c>
      <c r="S63" s="16"/>
      <c r="T63" s="52"/>
      <c r="U63" s="16"/>
      <c r="V63" s="53"/>
      <c r="W63" s="16"/>
      <c r="X63" s="138"/>
      <c r="Y63" s="139"/>
      <c r="Z63" s="140"/>
    </row>
    <row r="64" spans="1:26">
      <c r="A64" s="7">
        <v>59</v>
      </c>
      <c r="B64" s="8"/>
      <c r="C64" s="162"/>
      <c r="D64" s="8"/>
      <c r="E64" s="261"/>
      <c r="F64" s="8"/>
      <c r="G64" s="16"/>
      <c r="H64" s="16"/>
      <c r="I64" s="8"/>
      <c r="J64" s="69"/>
      <c r="K64" s="72"/>
      <c r="L64" s="131" t="str">
        <f t="shared" si="5"/>
        <v/>
      </c>
      <c r="M64" s="16"/>
      <c r="N64" s="8"/>
      <c r="O64" s="131" t="str">
        <f t="shared" si="3"/>
        <v/>
      </c>
      <c r="P64" s="16"/>
      <c r="Q64" s="8"/>
      <c r="R64" s="131" t="str">
        <f t="shared" si="4"/>
        <v/>
      </c>
      <c r="S64" s="16"/>
      <c r="T64" s="52"/>
      <c r="U64" s="16"/>
      <c r="V64" s="53"/>
      <c r="W64" s="16"/>
      <c r="X64" s="138"/>
      <c r="Y64" s="139"/>
      <c r="Z64" s="140"/>
    </row>
    <row r="65" spans="1:26" ht="16.5" thickBot="1">
      <c r="A65" s="4">
        <v>60</v>
      </c>
      <c r="B65" s="12"/>
      <c r="C65" s="171"/>
      <c r="D65" s="12"/>
      <c r="E65" s="263"/>
      <c r="F65" s="12"/>
      <c r="G65" s="18"/>
      <c r="H65" s="18"/>
      <c r="I65" s="12"/>
      <c r="J65" s="77"/>
      <c r="K65" s="3"/>
      <c r="L65" s="133" t="str">
        <f t="shared" si="5"/>
        <v/>
      </c>
      <c r="M65" s="18"/>
      <c r="N65" s="12"/>
      <c r="O65" s="133" t="str">
        <f t="shared" si="3"/>
        <v/>
      </c>
      <c r="P65" s="18"/>
      <c r="Q65" s="12"/>
      <c r="R65" s="133" t="str">
        <f t="shared" si="4"/>
        <v/>
      </c>
      <c r="S65" s="18"/>
      <c r="T65" s="58"/>
      <c r="U65" s="18"/>
      <c r="V65" s="59"/>
      <c r="W65" s="18"/>
      <c r="X65" s="147"/>
      <c r="Y65" s="148"/>
      <c r="Z65" s="149"/>
    </row>
    <row r="66" spans="1:26">
      <c r="A66" s="7">
        <v>61</v>
      </c>
      <c r="B66" s="9"/>
      <c r="C66" s="162"/>
      <c r="D66" s="9"/>
      <c r="E66" s="261"/>
      <c r="F66" s="9"/>
      <c r="G66" s="62"/>
      <c r="H66" s="62"/>
      <c r="I66" s="8"/>
      <c r="J66" s="69"/>
      <c r="K66" s="72"/>
      <c r="L66" s="131" t="str">
        <f t="shared" si="5"/>
        <v/>
      </c>
      <c r="M66" s="16"/>
      <c r="N66" s="8"/>
      <c r="O66" s="131" t="str">
        <f t="shared" si="3"/>
        <v/>
      </c>
      <c r="P66" s="16"/>
      <c r="Q66" s="8"/>
      <c r="R66" s="131" t="str">
        <f t="shared" si="4"/>
        <v/>
      </c>
      <c r="S66" s="16"/>
      <c r="T66" s="50"/>
      <c r="U66" s="16"/>
      <c r="V66" s="51"/>
      <c r="W66" s="16"/>
      <c r="X66" s="135"/>
      <c r="Y66" s="136"/>
      <c r="Z66" s="137"/>
    </row>
    <row r="67" spans="1:26">
      <c r="A67" s="7">
        <v>62</v>
      </c>
      <c r="B67" s="9"/>
      <c r="C67" s="162"/>
      <c r="D67" s="9"/>
      <c r="E67" s="261"/>
      <c r="F67" s="9"/>
      <c r="G67" s="62"/>
      <c r="H67" s="62"/>
      <c r="I67" s="8"/>
      <c r="J67" s="69"/>
      <c r="K67" s="72"/>
      <c r="L67" s="131" t="str">
        <f t="shared" si="5"/>
        <v/>
      </c>
      <c r="M67" s="16"/>
      <c r="N67" s="8"/>
      <c r="O67" s="131" t="str">
        <f t="shared" si="3"/>
        <v/>
      </c>
      <c r="P67" s="16"/>
      <c r="Q67" s="8"/>
      <c r="R67" s="131" t="str">
        <f t="shared" si="4"/>
        <v/>
      </c>
      <c r="S67" s="16"/>
      <c r="T67" s="52"/>
      <c r="U67" s="16"/>
      <c r="V67" s="53"/>
      <c r="W67" s="16"/>
      <c r="X67" s="138"/>
      <c r="Y67" s="139"/>
      <c r="Z67" s="140"/>
    </row>
    <row r="68" spans="1:26">
      <c r="A68" s="7">
        <v>63</v>
      </c>
      <c r="B68" s="9"/>
      <c r="C68" s="162"/>
      <c r="D68" s="9"/>
      <c r="E68" s="261"/>
      <c r="F68" s="9"/>
      <c r="G68" s="62"/>
      <c r="H68" s="62"/>
      <c r="I68" s="8"/>
      <c r="J68" s="69"/>
      <c r="K68" s="72"/>
      <c r="L68" s="131" t="str">
        <f t="shared" si="5"/>
        <v/>
      </c>
      <c r="M68" s="16"/>
      <c r="N68" s="8"/>
      <c r="O68" s="131" t="str">
        <f t="shared" si="3"/>
        <v/>
      </c>
      <c r="P68" s="16"/>
      <c r="Q68" s="8"/>
      <c r="R68" s="131" t="str">
        <f t="shared" si="4"/>
        <v/>
      </c>
      <c r="S68" s="16"/>
      <c r="T68" s="52"/>
      <c r="U68" s="16"/>
      <c r="V68" s="53"/>
      <c r="W68" s="16"/>
      <c r="X68" s="138"/>
      <c r="Y68" s="139"/>
      <c r="Z68" s="140"/>
    </row>
    <row r="69" spans="1:26">
      <c r="A69" s="7">
        <v>64</v>
      </c>
      <c r="B69" s="9"/>
      <c r="C69" s="162"/>
      <c r="D69" s="9"/>
      <c r="E69" s="261"/>
      <c r="F69" s="9"/>
      <c r="G69" s="62"/>
      <c r="H69" s="62"/>
      <c r="I69" s="8"/>
      <c r="J69" s="69"/>
      <c r="K69" s="72"/>
      <c r="L69" s="131" t="str">
        <f t="shared" si="5"/>
        <v/>
      </c>
      <c r="M69" s="16"/>
      <c r="N69" s="8"/>
      <c r="O69" s="131" t="str">
        <f t="shared" si="3"/>
        <v/>
      </c>
      <c r="P69" s="16"/>
      <c r="Q69" s="8"/>
      <c r="R69" s="131" t="str">
        <f t="shared" si="4"/>
        <v/>
      </c>
      <c r="S69" s="16"/>
      <c r="T69" s="52"/>
      <c r="U69" s="16"/>
      <c r="V69" s="53"/>
      <c r="W69" s="16"/>
      <c r="X69" s="138"/>
      <c r="Y69" s="139"/>
      <c r="Z69" s="140"/>
    </row>
    <row r="70" spans="1:26">
      <c r="A70" s="10">
        <v>65</v>
      </c>
      <c r="B70" s="11"/>
      <c r="C70" s="170"/>
      <c r="D70" s="11"/>
      <c r="E70" s="262"/>
      <c r="F70" s="11"/>
      <c r="G70" s="17"/>
      <c r="H70" s="17"/>
      <c r="I70" s="24"/>
      <c r="J70" s="68"/>
      <c r="K70" s="73"/>
      <c r="L70" s="132" t="str">
        <f t="shared" si="5"/>
        <v/>
      </c>
      <c r="M70" s="17"/>
      <c r="N70" s="20"/>
      <c r="O70" s="132" t="str">
        <f t="shared" ref="O70:O101" si="6">IF(N70="","",VLOOKUP(N70,男子種目,2))</f>
        <v/>
      </c>
      <c r="P70" s="17"/>
      <c r="Q70" s="20"/>
      <c r="R70" s="132" t="str">
        <f t="shared" ref="R70:R101" si="7">IF(Q70="","",VLOOKUP(Q70,男子種目,2))</f>
        <v/>
      </c>
      <c r="S70" s="31"/>
      <c r="T70" s="54"/>
      <c r="U70" s="31"/>
      <c r="V70" s="55"/>
      <c r="W70" s="31"/>
      <c r="X70" s="141"/>
      <c r="Y70" s="142"/>
      <c r="Z70" s="143"/>
    </row>
    <row r="71" spans="1:26">
      <c r="A71" s="7">
        <v>66</v>
      </c>
      <c r="B71" s="9"/>
      <c r="C71" s="162"/>
      <c r="D71" s="9"/>
      <c r="E71" s="261"/>
      <c r="F71" s="9"/>
      <c r="G71" s="62"/>
      <c r="H71" s="62"/>
      <c r="I71" s="25"/>
      <c r="J71" s="76"/>
      <c r="K71" s="80"/>
      <c r="L71" s="131" t="str">
        <f t="shared" si="5"/>
        <v/>
      </c>
      <c r="M71" s="16"/>
      <c r="N71" s="21"/>
      <c r="O71" s="131" t="str">
        <f t="shared" si="6"/>
        <v/>
      </c>
      <c r="P71" s="16"/>
      <c r="Q71" s="21"/>
      <c r="R71" s="131" t="str">
        <f t="shared" si="7"/>
        <v/>
      </c>
      <c r="S71" s="16"/>
      <c r="T71" s="56"/>
      <c r="U71" s="16"/>
      <c r="V71" s="57"/>
      <c r="W71" s="16"/>
      <c r="X71" s="144"/>
      <c r="Y71" s="145"/>
      <c r="Z71" s="146"/>
    </row>
    <row r="72" spans="1:26">
      <c r="A72" s="7">
        <v>67</v>
      </c>
      <c r="B72" s="9"/>
      <c r="C72" s="162"/>
      <c r="D72" s="9"/>
      <c r="E72" s="261"/>
      <c r="F72" s="9"/>
      <c r="G72" s="62"/>
      <c r="H72" s="62"/>
      <c r="I72" s="8"/>
      <c r="J72" s="69"/>
      <c r="K72" s="72"/>
      <c r="L72" s="131" t="str">
        <f t="shared" si="5"/>
        <v/>
      </c>
      <c r="M72" s="16"/>
      <c r="N72" s="8"/>
      <c r="O72" s="131" t="str">
        <f t="shared" si="6"/>
        <v/>
      </c>
      <c r="P72" s="16"/>
      <c r="Q72" s="8"/>
      <c r="R72" s="131" t="str">
        <f t="shared" si="7"/>
        <v/>
      </c>
      <c r="S72" s="16"/>
      <c r="T72" s="52"/>
      <c r="U72" s="16"/>
      <c r="V72" s="53"/>
      <c r="W72" s="16"/>
      <c r="X72" s="138"/>
      <c r="Y72" s="139"/>
      <c r="Z72" s="140"/>
    </row>
    <row r="73" spans="1:26">
      <c r="A73" s="7">
        <v>68</v>
      </c>
      <c r="B73" s="9"/>
      <c r="C73" s="162"/>
      <c r="D73" s="9"/>
      <c r="E73" s="261"/>
      <c r="F73" s="9"/>
      <c r="G73" s="62"/>
      <c r="H73" s="62"/>
      <c r="I73" s="8"/>
      <c r="J73" s="69"/>
      <c r="K73" s="72"/>
      <c r="L73" s="131" t="str">
        <f t="shared" ref="L73:L104" si="8">IF(K73="","",VLOOKUP(K73,男子種目,2))</f>
        <v/>
      </c>
      <c r="M73" s="16"/>
      <c r="N73" s="8"/>
      <c r="O73" s="131" t="str">
        <f t="shared" si="6"/>
        <v/>
      </c>
      <c r="P73" s="16"/>
      <c r="Q73" s="8"/>
      <c r="R73" s="131" t="str">
        <f t="shared" si="7"/>
        <v/>
      </c>
      <c r="S73" s="16"/>
      <c r="T73" s="52"/>
      <c r="U73" s="16"/>
      <c r="V73" s="53"/>
      <c r="W73" s="16"/>
      <c r="X73" s="138"/>
      <c r="Y73" s="139"/>
      <c r="Z73" s="140"/>
    </row>
    <row r="74" spans="1:26">
      <c r="A74" s="7">
        <v>69</v>
      </c>
      <c r="B74" s="9"/>
      <c r="C74" s="162"/>
      <c r="D74" s="9"/>
      <c r="E74" s="261"/>
      <c r="F74" s="9"/>
      <c r="G74" s="62"/>
      <c r="H74" s="62"/>
      <c r="I74" s="8"/>
      <c r="J74" s="69"/>
      <c r="K74" s="72"/>
      <c r="L74" s="131" t="str">
        <f t="shared" si="8"/>
        <v/>
      </c>
      <c r="M74" s="16"/>
      <c r="N74" s="8"/>
      <c r="O74" s="131" t="str">
        <f t="shared" si="6"/>
        <v/>
      </c>
      <c r="P74" s="16"/>
      <c r="Q74" s="8"/>
      <c r="R74" s="131" t="str">
        <f t="shared" si="7"/>
        <v/>
      </c>
      <c r="S74" s="16"/>
      <c r="T74" s="52"/>
      <c r="U74" s="16"/>
      <c r="V74" s="53"/>
      <c r="W74" s="16"/>
      <c r="X74" s="138"/>
      <c r="Y74" s="139"/>
      <c r="Z74" s="140"/>
    </row>
    <row r="75" spans="1:26" ht="16.5" thickBot="1">
      <c r="A75" s="4">
        <v>70</v>
      </c>
      <c r="B75" s="5"/>
      <c r="C75" s="171"/>
      <c r="D75" s="5"/>
      <c r="E75" s="263"/>
      <c r="F75" s="5"/>
      <c r="G75" s="134"/>
      <c r="H75" s="134"/>
      <c r="I75" s="12"/>
      <c r="J75" s="77"/>
      <c r="K75" s="3"/>
      <c r="L75" s="133" t="str">
        <f t="shared" si="8"/>
        <v/>
      </c>
      <c r="M75" s="18"/>
      <c r="N75" s="12"/>
      <c r="O75" s="133" t="str">
        <f t="shared" si="6"/>
        <v/>
      </c>
      <c r="P75" s="18"/>
      <c r="Q75" s="12"/>
      <c r="R75" s="133" t="str">
        <f t="shared" si="7"/>
        <v/>
      </c>
      <c r="S75" s="18"/>
      <c r="T75" s="58"/>
      <c r="U75" s="18"/>
      <c r="V75" s="59"/>
      <c r="W75" s="18"/>
      <c r="X75" s="147"/>
      <c r="Y75" s="148"/>
      <c r="Z75" s="149"/>
    </row>
    <row r="76" spans="1:26">
      <c r="A76" s="7">
        <v>71</v>
      </c>
      <c r="B76" s="8"/>
      <c r="C76" s="162"/>
      <c r="D76" s="8"/>
      <c r="E76" s="261"/>
      <c r="F76" s="8"/>
      <c r="G76" s="16"/>
      <c r="H76" s="16"/>
      <c r="I76" s="8"/>
      <c r="J76" s="69"/>
      <c r="K76" s="72"/>
      <c r="L76" s="131" t="str">
        <f t="shared" si="8"/>
        <v/>
      </c>
      <c r="M76" s="16"/>
      <c r="N76" s="8"/>
      <c r="O76" s="131" t="str">
        <f t="shared" si="6"/>
        <v/>
      </c>
      <c r="P76" s="16"/>
      <c r="Q76" s="8"/>
      <c r="R76" s="131" t="str">
        <f t="shared" si="7"/>
        <v/>
      </c>
      <c r="S76" s="16"/>
      <c r="T76" s="50"/>
      <c r="U76" s="16"/>
      <c r="V76" s="51"/>
      <c r="W76" s="16"/>
      <c r="X76" s="135"/>
      <c r="Y76" s="136"/>
      <c r="Z76" s="137"/>
    </row>
    <row r="77" spans="1:26">
      <c r="A77" s="7">
        <v>72</v>
      </c>
      <c r="B77" s="8"/>
      <c r="C77" s="162"/>
      <c r="D77" s="8"/>
      <c r="E77" s="261"/>
      <c r="F77" s="8"/>
      <c r="G77" s="16"/>
      <c r="H77" s="16"/>
      <c r="I77" s="8"/>
      <c r="J77" s="69"/>
      <c r="K77" s="72"/>
      <c r="L77" s="131" t="str">
        <f t="shared" si="8"/>
        <v/>
      </c>
      <c r="M77" s="16"/>
      <c r="N77" s="8"/>
      <c r="O77" s="131" t="str">
        <f t="shared" si="6"/>
        <v/>
      </c>
      <c r="P77" s="16"/>
      <c r="Q77" s="8"/>
      <c r="R77" s="131" t="str">
        <f t="shared" si="7"/>
        <v/>
      </c>
      <c r="S77" s="16"/>
      <c r="T77" s="52"/>
      <c r="U77" s="16"/>
      <c r="V77" s="53"/>
      <c r="W77" s="16"/>
      <c r="X77" s="138"/>
      <c r="Y77" s="139"/>
      <c r="Z77" s="140"/>
    </row>
    <row r="78" spans="1:26">
      <c r="A78" s="7">
        <v>73</v>
      </c>
      <c r="B78" s="8"/>
      <c r="C78" s="162"/>
      <c r="D78" s="8"/>
      <c r="E78" s="261"/>
      <c r="F78" s="8"/>
      <c r="G78" s="16"/>
      <c r="H78" s="16"/>
      <c r="I78" s="8"/>
      <c r="J78" s="69"/>
      <c r="K78" s="72"/>
      <c r="L78" s="131" t="str">
        <f t="shared" si="8"/>
        <v/>
      </c>
      <c r="M78" s="16"/>
      <c r="N78" s="8"/>
      <c r="O78" s="131" t="str">
        <f t="shared" si="6"/>
        <v/>
      </c>
      <c r="P78" s="16"/>
      <c r="Q78" s="8"/>
      <c r="R78" s="131" t="str">
        <f t="shared" si="7"/>
        <v/>
      </c>
      <c r="S78" s="32"/>
      <c r="T78" s="52"/>
      <c r="U78" s="32"/>
      <c r="V78" s="53"/>
      <c r="W78" s="32"/>
      <c r="X78" s="138"/>
      <c r="Y78" s="139"/>
      <c r="Z78" s="140"/>
    </row>
    <row r="79" spans="1:26">
      <c r="A79" s="7">
        <v>74</v>
      </c>
      <c r="B79" s="8"/>
      <c r="C79" s="162"/>
      <c r="D79" s="8"/>
      <c r="E79" s="261"/>
      <c r="F79" s="8"/>
      <c r="G79" s="16"/>
      <c r="H79" s="16"/>
      <c r="I79" s="8"/>
      <c r="J79" s="69"/>
      <c r="K79" s="72"/>
      <c r="L79" s="131" t="str">
        <f t="shared" si="8"/>
        <v/>
      </c>
      <c r="M79" s="16"/>
      <c r="N79" s="8"/>
      <c r="O79" s="131" t="str">
        <f t="shared" si="6"/>
        <v/>
      </c>
      <c r="P79" s="16"/>
      <c r="Q79" s="8"/>
      <c r="R79" s="131" t="str">
        <f t="shared" si="7"/>
        <v/>
      </c>
      <c r="S79" s="16"/>
      <c r="T79" s="52"/>
      <c r="U79" s="16"/>
      <c r="V79" s="53"/>
      <c r="W79" s="16"/>
      <c r="X79" s="138"/>
      <c r="Y79" s="139"/>
      <c r="Z79" s="140"/>
    </row>
    <row r="80" spans="1:26">
      <c r="A80" s="10">
        <v>75</v>
      </c>
      <c r="B80" s="11"/>
      <c r="C80" s="170"/>
      <c r="D80" s="11"/>
      <c r="E80" s="262"/>
      <c r="F80" s="11"/>
      <c r="G80" s="17"/>
      <c r="H80" s="17"/>
      <c r="I80" s="24"/>
      <c r="J80" s="68"/>
      <c r="K80" s="73"/>
      <c r="L80" s="132" t="str">
        <f t="shared" si="8"/>
        <v/>
      </c>
      <c r="M80" s="17"/>
      <c r="N80" s="20"/>
      <c r="O80" s="132" t="str">
        <f t="shared" si="6"/>
        <v/>
      </c>
      <c r="P80" s="17"/>
      <c r="Q80" s="20"/>
      <c r="R80" s="132" t="str">
        <f t="shared" si="7"/>
        <v/>
      </c>
      <c r="S80" s="17"/>
      <c r="T80" s="54"/>
      <c r="U80" s="17"/>
      <c r="V80" s="55"/>
      <c r="W80" s="17"/>
      <c r="X80" s="150"/>
      <c r="Y80" s="151"/>
      <c r="Z80" s="152"/>
    </row>
    <row r="81" spans="1:26">
      <c r="A81" s="7">
        <v>76</v>
      </c>
      <c r="B81" s="8"/>
      <c r="C81" s="162"/>
      <c r="D81" s="8"/>
      <c r="E81" s="261"/>
      <c r="F81" s="8"/>
      <c r="G81" s="16"/>
      <c r="H81" s="16"/>
      <c r="I81" s="25"/>
      <c r="J81" s="76"/>
      <c r="K81" s="80"/>
      <c r="L81" s="131" t="str">
        <f t="shared" si="8"/>
        <v/>
      </c>
      <c r="M81" s="16"/>
      <c r="N81" s="21"/>
      <c r="O81" s="131" t="str">
        <f t="shared" si="6"/>
        <v/>
      </c>
      <c r="P81" s="16"/>
      <c r="Q81" s="21"/>
      <c r="R81" s="131" t="str">
        <f t="shared" si="7"/>
        <v/>
      </c>
      <c r="S81" s="16"/>
      <c r="T81" s="56"/>
      <c r="U81" s="16"/>
      <c r="V81" s="57"/>
      <c r="W81" s="16"/>
      <c r="X81" s="144"/>
      <c r="Y81" s="145"/>
      <c r="Z81" s="146"/>
    </row>
    <row r="82" spans="1:26">
      <c r="A82" s="7">
        <v>77</v>
      </c>
      <c r="B82" s="8"/>
      <c r="C82" s="162"/>
      <c r="D82" s="8"/>
      <c r="E82" s="261"/>
      <c r="F82" s="8"/>
      <c r="G82" s="16"/>
      <c r="H82" s="16"/>
      <c r="I82" s="8"/>
      <c r="J82" s="69"/>
      <c r="K82" s="72"/>
      <c r="L82" s="131" t="str">
        <f t="shared" si="8"/>
        <v/>
      </c>
      <c r="M82" s="16"/>
      <c r="N82" s="8"/>
      <c r="O82" s="131" t="str">
        <f t="shared" si="6"/>
        <v/>
      </c>
      <c r="P82" s="16"/>
      <c r="Q82" s="8"/>
      <c r="R82" s="131" t="str">
        <f t="shared" si="7"/>
        <v/>
      </c>
      <c r="S82" s="16"/>
      <c r="T82" s="52"/>
      <c r="U82" s="16"/>
      <c r="V82" s="53"/>
      <c r="W82" s="16"/>
      <c r="X82" s="138"/>
      <c r="Y82" s="139"/>
      <c r="Z82" s="140"/>
    </row>
    <row r="83" spans="1:26">
      <c r="A83" s="7">
        <v>78</v>
      </c>
      <c r="B83" s="8"/>
      <c r="C83" s="162"/>
      <c r="D83" s="8"/>
      <c r="E83" s="261"/>
      <c r="F83" s="8"/>
      <c r="G83" s="16"/>
      <c r="H83" s="16"/>
      <c r="I83" s="8"/>
      <c r="J83" s="69"/>
      <c r="K83" s="72"/>
      <c r="L83" s="131" t="str">
        <f t="shared" si="8"/>
        <v/>
      </c>
      <c r="M83" s="16"/>
      <c r="N83" s="8"/>
      <c r="O83" s="131" t="str">
        <f t="shared" si="6"/>
        <v/>
      </c>
      <c r="P83" s="16"/>
      <c r="Q83" s="8"/>
      <c r="R83" s="131" t="str">
        <f t="shared" si="7"/>
        <v/>
      </c>
      <c r="S83" s="16"/>
      <c r="T83" s="52"/>
      <c r="U83" s="16"/>
      <c r="V83" s="53"/>
      <c r="W83" s="16"/>
      <c r="X83" s="138"/>
      <c r="Y83" s="139"/>
      <c r="Z83" s="140"/>
    </row>
    <row r="84" spans="1:26">
      <c r="A84" s="7">
        <v>79</v>
      </c>
      <c r="B84" s="8"/>
      <c r="C84" s="162"/>
      <c r="D84" s="8"/>
      <c r="E84" s="261"/>
      <c r="F84" s="8"/>
      <c r="G84" s="16"/>
      <c r="H84" s="16"/>
      <c r="I84" s="8"/>
      <c r="J84" s="69"/>
      <c r="K84" s="72"/>
      <c r="L84" s="131" t="str">
        <f t="shared" si="8"/>
        <v/>
      </c>
      <c r="M84" s="16"/>
      <c r="N84" s="8"/>
      <c r="O84" s="131" t="str">
        <f t="shared" si="6"/>
        <v/>
      </c>
      <c r="P84" s="16"/>
      <c r="Q84" s="8"/>
      <c r="R84" s="131" t="str">
        <f t="shared" si="7"/>
        <v/>
      </c>
      <c r="S84" s="16"/>
      <c r="T84" s="52"/>
      <c r="U84" s="16"/>
      <c r="V84" s="53"/>
      <c r="W84" s="16"/>
      <c r="X84" s="138"/>
      <c r="Y84" s="139"/>
      <c r="Z84" s="140"/>
    </row>
    <row r="85" spans="1:26" ht="16.5" thickBot="1">
      <c r="A85" s="4">
        <v>80</v>
      </c>
      <c r="B85" s="12"/>
      <c r="C85" s="171"/>
      <c r="D85" s="12"/>
      <c r="E85" s="263"/>
      <c r="F85" s="12"/>
      <c r="G85" s="18"/>
      <c r="H85" s="18"/>
      <c r="I85" s="12"/>
      <c r="J85" s="78"/>
      <c r="K85" s="81"/>
      <c r="L85" s="133" t="str">
        <f t="shared" si="8"/>
        <v/>
      </c>
      <c r="M85" s="18"/>
      <c r="N85" s="22"/>
      <c r="O85" s="133" t="str">
        <f t="shared" si="6"/>
        <v/>
      </c>
      <c r="P85" s="18"/>
      <c r="Q85" s="22"/>
      <c r="R85" s="133" t="str">
        <f t="shared" si="7"/>
        <v/>
      </c>
      <c r="S85" s="18"/>
      <c r="T85" s="58"/>
      <c r="U85" s="18"/>
      <c r="V85" s="59"/>
      <c r="W85" s="18"/>
      <c r="X85" s="147"/>
      <c r="Y85" s="148"/>
      <c r="Z85" s="149"/>
    </row>
    <row r="86" spans="1:26">
      <c r="A86" s="7">
        <v>81</v>
      </c>
      <c r="B86" s="8"/>
      <c r="C86" s="162"/>
      <c r="D86" s="8"/>
      <c r="E86" s="261"/>
      <c r="F86" s="8"/>
      <c r="G86" s="16"/>
      <c r="H86" s="16"/>
      <c r="I86" s="8"/>
      <c r="J86" s="65"/>
      <c r="K86" s="82"/>
      <c r="L86" s="131" t="str">
        <f t="shared" si="8"/>
        <v/>
      </c>
      <c r="M86" s="16"/>
      <c r="N86" s="23"/>
      <c r="O86" s="131" t="str">
        <f t="shared" si="6"/>
        <v/>
      </c>
      <c r="P86" s="16"/>
      <c r="Q86" s="23"/>
      <c r="R86" s="131" t="str">
        <f t="shared" si="7"/>
        <v/>
      </c>
      <c r="S86" s="16"/>
      <c r="T86" s="50"/>
      <c r="U86" s="16"/>
      <c r="V86" s="51"/>
      <c r="W86" s="16"/>
      <c r="X86" s="153"/>
      <c r="Y86" s="154"/>
      <c r="Z86" s="155"/>
    </row>
    <row r="87" spans="1:26">
      <c r="A87" s="7">
        <v>82</v>
      </c>
      <c r="B87" s="8"/>
      <c r="C87" s="162"/>
      <c r="D87" s="8"/>
      <c r="E87" s="261"/>
      <c r="F87" s="8"/>
      <c r="G87" s="16"/>
      <c r="H87" s="16"/>
      <c r="I87" s="8"/>
      <c r="J87" s="69"/>
      <c r="K87" s="72"/>
      <c r="L87" s="131" t="str">
        <f t="shared" si="8"/>
        <v/>
      </c>
      <c r="M87" s="16"/>
      <c r="N87" s="8"/>
      <c r="O87" s="131" t="str">
        <f t="shared" si="6"/>
        <v/>
      </c>
      <c r="P87" s="16"/>
      <c r="Q87" s="8"/>
      <c r="R87" s="131" t="str">
        <f t="shared" si="7"/>
        <v/>
      </c>
      <c r="S87" s="16"/>
      <c r="T87" s="52"/>
      <c r="U87" s="16"/>
      <c r="V87" s="53"/>
      <c r="W87" s="16"/>
      <c r="X87" s="138"/>
      <c r="Y87" s="139"/>
      <c r="Z87" s="140"/>
    </row>
    <row r="88" spans="1:26">
      <c r="A88" s="7">
        <v>83</v>
      </c>
      <c r="B88" s="8"/>
      <c r="C88" s="162"/>
      <c r="D88" s="8"/>
      <c r="E88" s="261"/>
      <c r="F88" s="8"/>
      <c r="G88" s="16"/>
      <c r="H88" s="16"/>
      <c r="I88" s="8"/>
      <c r="J88" s="69"/>
      <c r="K88" s="72"/>
      <c r="L88" s="131" t="str">
        <f t="shared" si="8"/>
        <v/>
      </c>
      <c r="M88" s="16"/>
      <c r="N88" s="8"/>
      <c r="O88" s="131" t="str">
        <f t="shared" si="6"/>
        <v/>
      </c>
      <c r="P88" s="16"/>
      <c r="Q88" s="8"/>
      <c r="R88" s="131" t="str">
        <f t="shared" si="7"/>
        <v/>
      </c>
      <c r="S88" s="16"/>
      <c r="T88" s="52"/>
      <c r="U88" s="16"/>
      <c r="V88" s="53"/>
      <c r="W88" s="16"/>
      <c r="X88" s="138"/>
      <c r="Y88" s="139"/>
      <c r="Z88" s="140"/>
    </row>
    <row r="89" spans="1:26">
      <c r="A89" s="7">
        <v>84</v>
      </c>
      <c r="B89" s="8"/>
      <c r="C89" s="162"/>
      <c r="D89" s="8"/>
      <c r="E89" s="261"/>
      <c r="F89" s="8"/>
      <c r="G89" s="16"/>
      <c r="H89" s="16"/>
      <c r="I89" s="8"/>
      <c r="J89" s="69"/>
      <c r="K89" s="72"/>
      <c r="L89" s="131" t="str">
        <f t="shared" si="8"/>
        <v/>
      </c>
      <c r="M89" s="16"/>
      <c r="N89" s="8"/>
      <c r="O89" s="131" t="str">
        <f t="shared" si="6"/>
        <v/>
      </c>
      <c r="P89" s="16"/>
      <c r="Q89" s="8"/>
      <c r="R89" s="131" t="str">
        <f t="shared" si="7"/>
        <v/>
      </c>
      <c r="S89" s="16"/>
      <c r="T89" s="52"/>
      <c r="U89" s="16"/>
      <c r="V89" s="53"/>
      <c r="W89" s="16"/>
      <c r="X89" s="138"/>
      <c r="Y89" s="139"/>
      <c r="Z89" s="140"/>
    </row>
    <row r="90" spans="1:26">
      <c r="A90" s="10">
        <v>85</v>
      </c>
      <c r="B90" s="11"/>
      <c r="C90" s="170"/>
      <c r="D90" s="11"/>
      <c r="E90" s="262"/>
      <c r="F90" s="11"/>
      <c r="G90" s="17"/>
      <c r="H90" s="17"/>
      <c r="I90" s="24"/>
      <c r="J90" s="75"/>
      <c r="K90" s="74"/>
      <c r="L90" s="132" t="str">
        <f t="shared" si="8"/>
        <v/>
      </c>
      <c r="M90" s="17"/>
      <c r="N90" s="11"/>
      <c r="O90" s="132" t="str">
        <f t="shared" si="6"/>
        <v/>
      </c>
      <c r="P90" s="17"/>
      <c r="Q90" s="11"/>
      <c r="R90" s="132" t="str">
        <f t="shared" si="7"/>
        <v/>
      </c>
      <c r="S90" s="17"/>
      <c r="T90" s="54"/>
      <c r="U90" s="17"/>
      <c r="V90" s="55"/>
      <c r="W90" s="17"/>
      <c r="X90" s="141"/>
      <c r="Y90" s="142"/>
      <c r="Z90" s="143"/>
    </row>
    <row r="91" spans="1:26">
      <c r="A91" s="7">
        <v>86</v>
      </c>
      <c r="B91" s="8"/>
      <c r="C91" s="162"/>
      <c r="D91" s="8"/>
      <c r="E91" s="261"/>
      <c r="F91" s="8"/>
      <c r="G91" s="16"/>
      <c r="H91" s="16"/>
      <c r="I91" s="25"/>
      <c r="J91" s="69"/>
      <c r="K91" s="72"/>
      <c r="L91" s="131" t="str">
        <f t="shared" si="8"/>
        <v/>
      </c>
      <c r="M91" s="16"/>
      <c r="N91" s="8"/>
      <c r="O91" s="131" t="str">
        <f t="shared" si="6"/>
        <v/>
      </c>
      <c r="P91" s="16"/>
      <c r="Q91" s="8"/>
      <c r="R91" s="131" t="str">
        <f t="shared" si="7"/>
        <v/>
      </c>
      <c r="S91" s="16"/>
      <c r="T91" s="56"/>
      <c r="U91" s="16"/>
      <c r="V91" s="57"/>
      <c r="W91" s="16"/>
      <c r="X91" s="153"/>
      <c r="Y91" s="154"/>
      <c r="Z91" s="155"/>
    </row>
    <row r="92" spans="1:26">
      <c r="A92" s="7">
        <v>87</v>
      </c>
      <c r="B92" s="8"/>
      <c r="C92" s="162"/>
      <c r="D92" s="8"/>
      <c r="E92" s="261"/>
      <c r="F92" s="8"/>
      <c r="G92" s="16"/>
      <c r="H92" s="16"/>
      <c r="I92" s="8"/>
      <c r="J92" s="69"/>
      <c r="K92" s="72"/>
      <c r="L92" s="131" t="str">
        <f t="shared" si="8"/>
        <v/>
      </c>
      <c r="M92" s="16"/>
      <c r="N92" s="8"/>
      <c r="O92" s="131" t="str">
        <f t="shared" si="6"/>
        <v/>
      </c>
      <c r="P92" s="16"/>
      <c r="Q92" s="8"/>
      <c r="R92" s="131" t="str">
        <f t="shared" si="7"/>
        <v/>
      </c>
      <c r="S92" s="16"/>
      <c r="T92" s="52"/>
      <c r="U92" s="16"/>
      <c r="V92" s="53"/>
      <c r="W92" s="16"/>
      <c r="X92" s="138"/>
      <c r="Y92" s="139"/>
      <c r="Z92" s="140"/>
    </row>
    <row r="93" spans="1:26">
      <c r="A93" s="7">
        <v>88</v>
      </c>
      <c r="B93" s="8"/>
      <c r="C93" s="162"/>
      <c r="D93" s="8"/>
      <c r="E93" s="261"/>
      <c r="F93" s="8"/>
      <c r="G93" s="16"/>
      <c r="H93" s="16"/>
      <c r="I93" s="8"/>
      <c r="J93" s="69"/>
      <c r="K93" s="72"/>
      <c r="L93" s="131" t="str">
        <f t="shared" si="8"/>
        <v/>
      </c>
      <c r="M93" s="16"/>
      <c r="N93" s="8"/>
      <c r="O93" s="131" t="str">
        <f t="shared" si="6"/>
        <v/>
      </c>
      <c r="P93" s="16"/>
      <c r="Q93" s="8"/>
      <c r="R93" s="131" t="str">
        <f t="shared" si="7"/>
        <v/>
      </c>
      <c r="S93" s="16"/>
      <c r="T93" s="52"/>
      <c r="U93" s="16"/>
      <c r="V93" s="53"/>
      <c r="W93" s="16"/>
      <c r="X93" s="138"/>
      <c r="Y93" s="139"/>
      <c r="Z93" s="140"/>
    </row>
    <row r="94" spans="1:26">
      <c r="A94" s="7">
        <v>89</v>
      </c>
      <c r="B94" s="8"/>
      <c r="C94" s="162"/>
      <c r="D94" s="8"/>
      <c r="E94" s="261"/>
      <c r="F94" s="8"/>
      <c r="G94" s="16"/>
      <c r="H94" s="16"/>
      <c r="I94" s="8"/>
      <c r="J94" s="69"/>
      <c r="K94" s="72"/>
      <c r="L94" s="131" t="str">
        <f t="shared" si="8"/>
        <v/>
      </c>
      <c r="M94" s="16"/>
      <c r="N94" s="8"/>
      <c r="O94" s="131" t="str">
        <f t="shared" si="6"/>
        <v/>
      </c>
      <c r="P94" s="16"/>
      <c r="Q94" s="8"/>
      <c r="R94" s="131" t="str">
        <f t="shared" si="7"/>
        <v/>
      </c>
      <c r="S94" s="16"/>
      <c r="T94" s="52"/>
      <c r="U94" s="16"/>
      <c r="V94" s="53"/>
      <c r="W94" s="16"/>
      <c r="X94" s="138"/>
      <c r="Y94" s="139"/>
      <c r="Z94" s="140"/>
    </row>
    <row r="95" spans="1:26" ht="16.5" thickBot="1">
      <c r="A95" s="4">
        <v>90</v>
      </c>
      <c r="B95" s="12"/>
      <c r="C95" s="171"/>
      <c r="D95" s="12"/>
      <c r="E95" s="263"/>
      <c r="F95" s="12"/>
      <c r="G95" s="18"/>
      <c r="H95" s="18"/>
      <c r="I95" s="12"/>
      <c r="J95" s="77"/>
      <c r="K95" s="3"/>
      <c r="L95" s="133" t="str">
        <f t="shared" si="8"/>
        <v/>
      </c>
      <c r="M95" s="18"/>
      <c r="N95" s="12"/>
      <c r="O95" s="133" t="str">
        <f t="shared" si="6"/>
        <v/>
      </c>
      <c r="P95" s="18"/>
      <c r="Q95" s="12"/>
      <c r="R95" s="133" t="str">
        <f t="shared" si="7"/>
        <v/>
      </c>
      <c r="S95" s="18"/>
      <c r="T95" s="58"/>
      <c r="U95" s="18"/>
      <c r="V95" s="59"/>
      <c r="W95" s="18"/>
      <c r="X95" s="147"/>
      <c r="Y95" s="148"/>
      <c r="Z95" s="149"/>
    </row>
    <row r="96" spans="1:26">
      <c r="A96" s="7">
        <v>91</v>
      </c>
      <c r="B96" s="9"/>
      <c r="C96" s="162"/>
      <c r="D96" s="9"/>
      <c r="E96" s="261"/>
      <c r="F96" s="9"/>
      <c r="G96" s="62"/>
      <c r="H96" s="62"/>
      <c r="I96" s="8"/>
      <c r="J96" s="69"/>
      <c r="K96" s="72"/>
      <c r="L96" s="131" t="str">
        <f t="shared" si="8"/>
        <v/>
      </c>
      <c r="M96" s="16"/>
      <c r="N96" s="8"/>
      <c r="O96" s="131" t="str">
        <f t="shared" si="6"/>
        <v/>
      </c>
      <c r="P96" s="16"/>
      <c r="Q96" s="8"/>
      <c r="R96" s="131" t="str">
        <f t="shared" si="7"/>
        <v/>
      </c>
      <c r="S96" s="16"/>
      <c r="T96" s="52"/>
      <c r="U96" s="16"/>
      <c r="V96" s="53"/>
      <c r="W96" s="16"/>
      <c r="X96" s="135"/>
      <c r="Y96" s="136"/>
      <c r="Z96" s="137"/>
    </row>
    <row r="97" spans="1:26">
      <c r="A97" s="7">
        <v>92</v>
      </c>
      <c r="B97" s="9"/>
      <c r="C97" s="162"/>
      <c r="D97" s="9"/>
      <c r="E97" s="261"/>
      <c r="F97" s="9"/>
      <c r="G97" s="62"/>
      <c r="H97" s="62"/>
      <c r="I97" s="8"/>
      <c r="J97" s="69"/>
      <c r="K97" s="72"/>
      <c r="L97" s="131" t="str">
        <f t="shared" si="8"/>
        <v/>
      </c>
      <c r="M97" s="16"/>
      <c r="N97" s="8"/>
      <c r="O97" s="131" t="str">
        <f t="shared" si="6"/>
        <v/>
      </c>
      <c r="P97" s="16"/>
      <c r="Q97" s="8"/>
      <c r="R97" s="131" t="str">
        <f t="shared" si="7"/>
        <v/>
      </c>
      <c r="S97" s="16"/>
      <c r="T97" s="52"/>
      <c r="U97" s="16"/>
      <c r="V97" s="53"/>
      <c r="W97" s="16"/>
      <c r="X97" s="138"/>
      <c r="Y97" s="139"/>
      <c r="Z97" s="140"/>
    </row>
    <row r="98" spans="1:26">
      <c r="A98" s="7">
        <v>93</v>
      </c>
      <c r="B98" s="9"/>
      <c r="C98" s="162"/>
      <c r="D98" s="9"/>
      <c r="E98" s="261"/>
      <c r="F98" s="9"/>
      <c r="G98" s="62"/>
      <c r="H98" s="62"/>
      <c r="I98" s="8"/>
      <c r="J98" s="69"/>
      <c r="K98" s="72"/>
      <c r="L98" s="131" t="str">
        <f t="shared" si="8"/>
        <v/>
      </c>
      <c r="M98" s="16"/>
      <c r="N98" s="8"/>
      <c r="O98" s="131" t="str">
        <f t="shared" si="6"/>
        <v/>
      </c>
      <c r="P98" s="16"/>
      <c r="Q98" s="8"/>
      <c r="R98" s="131" t="str">
        <f t="shared" si="7"/>
        <v/>
      </c>
      <c r="S98" s="16"/>
      <c r="T98" s="52"/>
      <c r="U98" s="16"/>
      <c r="V98" s="53"/>
      <c r="W98" s="16"/>
      <c r="X98" s="138"/>
      <c r="Y98" s="139"/>
      <c r="Z98" s="140"/>
    </row>
    <row r="99" spans="1:26">
      <c r="A99" s="7">
        <v>94</v>
      </c>
      <c r="B99" s="9"/>
      <c r="C99" s="162"/>
      <c r="D99" s="9"/>
      <c r="E99" s="261"/>
      <c r="F99" s="9"/>
      <c r="G99" s="62"/>
      <c r="H99" s="62"/>
      <c r="I99" s="8"/>
      <c r="J99" s="69"/>
      <c r="K99" s="72"/>
      <c r="L99" s="131" t="str">
        <f t="shared" si="8"/>
        <v/>
      </c>
      <c r="M99" s="16"/>
      <c r="N99" s="8"/>
      <c r="O99" s="131" t="str">
        <f t="shared" si="6"/>
        <v/>
      </c>
      <c r="P99" s="16"/>
      <c r="Q99" s="8"/>
      <c r="R99" s="131" t="str">
        <f t="shared" si="7"/>
        <v/>
      </c>
      <c r="S99" s="16"/>
      <c r="T99" s="52"/>
      <c r="U99" s="16"/>
      <c r="V99" s="53"/>
      <c r="W99" s="16"/>
      <c r="X99" s="138"/>
      <c r="Y99" s="139"/>
      <c r="Z99" s="140"/>
    </row>
    <row r="100" spans="1:26">
      <c r="A100" s="10">
        <v>95</v>
      </c>
      <c r="B100" s="11"/>
      <c r="C100" s="170"/>
      <c r="D100" s="11"/>
      <c r="E100" s="262"/>
      <c r="F100" s="11"/>
      <c r="G100" s="17"/>
      <c r="H100" s="17"/>
      <c r="I100" s="24"/>
      <c r="J100" s="68"/>
      <c r="K100" s="73"/>
      <c r="L100" s="132" t="str">
        <f t="shared" si="8"/>
        <v/>
      </c>
      <c r="M100" s="17"/>
      <c r="N100" s="20"/>
      <c r="O100" s="132" t="str">
        <f t="shared" si="6"/>
        <v/>
      </c>
      <c r="P100" s="17"/>
      <c r="Q100" s="20"/>
      <c r="R100" s="132" t="str">
        <f t="shared" si="7"/>
        <v/>
      </c>
      <c r="S100" s="31"/>
      <c r="T100" s="54"/>
      <c r="U100" s="31"/>
      <c r="V100" s="55"/>
      <c r="W100" s="31"/>
      <c r="X100" s="141"/>
      <c r="Y100" s="142"/>
      <c r="Z100" s="143"/>
    </row>
    <row r="101" spans="1:26">
      <c r="A101" s="7">
        <v>96</v>
      </c>
      <c r="B101" s="9"/>
      <c r="C101" s="162"/>
      <c r="D101" s="9"/>
      <c r="E101" s="261"/>
      <c r="F101" s="9"/>
      <c r="G101" s="62"/>
      <c r="H101" s="62"/>
      <c r="I101" s="25"/>
      <c r="J101" s="76"/>
      <c r="K101" s="80"/>
      <c r="L101" s="131" t="str">
        <f t="shared" si="8"/>
        <v/>
      </c>
      <c r="M101" s="16"/>
      <c r="N101" s="21"/>
      <c r="O101" s="131" t="str">
        <f t="shared" si="6"/>
        <v/>
      </c>
      <c r="P101" s="16"/>
      <c r="Q101" s="21"/>
      <c r="R101" s="131" t="str">
        <f t="shared" si="7"/>
        <v/>
      </c>
      <c r="S101" s="16"/>
      <c r="T101" s="56"/>
      <c r="U101" s="16"/>
      <c r="V101" s="57"/>
      <c r="W101" s="16"/>
      <c r="X101" s="144"/>
      <c r="Y101" s="145"/>
      <c r="Z101" s="146"/>
    </row>
    <row r="102" spans="1:26">
      <c r="A102" s="7">
        <v>97</v>
      </c>
      <c r="B102" s="9"/>
      <c r="C102" s="162"/>
      <c r="D102" s="9"/>
      <c r="E102" s="261"/>
      <c r="F102" s="9"/>
      <c r="G102" s="62"/>
      <c r="H102" s="62"/>
      <c r="I102" s="8"/>
      <c r="J102" s="69"/>
      <c r="K102" s="72"/>
      <c r="L102" s="131" t="str">
        <f t="shared" si="8"/>
        <v/>
      </c>
      <c r="M102" s="16"/>
      <c r="N102" s="8"/>
      <c r="O102" s="131" t="str">
        <f t="shared" ref="O102:O133" si="9">IF(N102="","",VLOOKUP(N102,男子種目,2))</f>
        <v/>
      </c>
      <c r="P102" s="16"/>
      <c r="Q102" s="8"/>
      <c r="R102" s="131" t="str">
        <f t="shared" ref="R102:R133" si="10">IF(Q102="","",VLOOKUP(Q102,男子種目,2))</f>
        <v/>
      </c>
      <c r="S102" s="16"/>
      <c r="T102" s="52"/>
      <c r="U102" s="16"/>
      <c r="V102" s="53"/>
      <c r="W102" s="16"/>
      <c r="X102" s="138"/>
      <c r="Y102" s="139"/>
      <c r="Z102" s="140"/>
    </row>
    <row r="103" spans="1:26">
      <c r="A103" s="7">
        <v>98</v>
      </c>
      <c r="B103" s="9"/>
      <c r="C103" s="162"/>
      <c r="D103" s="9"/>
      <c r="E103" s="261"/>
      <c r="F103" s="9"/>
      <c r="G103" s="62"/>
      <c r="H103" s="62"/>
      <c r="I103" s="8"/>
      <c r="J103" s="69"/>
      <c r="K103" s="72"/>
      <c r="L103" s="131" t="str">
        <f t="shared" si="8"/>
        <v/>
      </c>
      <c r="M103" s="16"/>
      <c r="N103" s="8"/>
      <c r="O103" s="131" t="str">
        <f t="shared" si="9"/>
        <v/>
      </c>
      <c r="P103" s="16"/>
      <c r="Q103" s="8"/>
      <c r="R103" s="131" t="str">
        <f t="shared" si="10"/>
        <v/>
      </c>
      <c r="S103" s="16"/>
      <c r="T103" s="52"/>
      <c r="U103" s="16"/>
      <c r="V103" s="53"/>
      <c r="W103" s="16"/>
      <c r="X103" s="138"/>
      <c r="Y103" s="139"/>
      <c r="Z103" s="140"/>
    </row>
    <row r="104" spans="1:26">
      <c r="A104" s="7">
        <v>99</v>
      </c>
      <c r="B104" s="9"/>
      <c r="C104" s="162"/>
      <c r="D104" s="9"/>
      <c r="E104" s="261"/>
      <c r="F104" s="9"/>
      <c r="G104" s="62"/>
      <c r="H104" s="62"/>
      <c r="I104" s="8"/>
      <c r="J104" s="69"/>
      <c r="K104" s="72"/>
      <c r="L104" s="131" t="str">
        <f t="shared" si="8"/>
        <v/>
      </c>
      <c r="M104" s="16"/>
      <c r="N104" s="8"/>
      <c r="O104" s="131" t="str">
        <f t="shared" si="9"/>
        <v/>
      </c>
      <c r="P104" s="16"/>
      <c r="Q104" s="8"/>
      <c r="R104" s="131" t="str">
        <f t="shared" si="10"/>
        <v/>
      </c>
      <c r="S104" s="16"/>
      <c r="T104" s="52"/>
      <c r="U104" s="16"/>
      <c r="V104" s="53"/>
      <c r="W104" s="16"/>
      <c r="X104" s="138"/>
      <c r="Y104" s="139"/>
      <c r="Z104" s="140"/>
    </row>
    <row r="105" spans="1:26" ht="16.5" thickBot="1">
      <c r="A105" s="4">
        <v>100</v>
      </c>
      <c r="B105" s="5"/>
      <c r="C105" s="171"/>
      <c r="D105" s="5"/>
      <c r="E105" s="263"/>
      <c r="F105" s="5"/>
      <c r="G105" s="134"/>
      <c r="H105" s="134"/>
      <c r="I105" s="12"/>
      <c r="J105" s="77"/>
      <c r="K105" s="3"/>
      <c r="L105" s="133" t="str">
        <f t="shared" ref="L105:L136" si="11">IF(K105="","",VLOOKUP(K105,男子種目,2))</f>
        <v/>
      </c>
      <c r="M105" s="18"/>
      <c r="N105" s="12"/>
      <c r="O105" s="133" t="str">
        <f t="shared" si="9"/>
        <v/>
      </c>
      <c r="P105" s="18"/>
      <c r="Q105" s="12"/>
      <c r="R105" s="133" t="str">
        <f t="shared" si="10"/>
        <v/>
      </c>
      <c r="S105" s="18"/>
      <c r="T105" s="60"/>
      <c r="U105" s="18"/>
      <c r="V105" s="61"/>
      <c r="W105" s="18"/>
      <c r="X105" s="147"/>
      <c r="Y105" s="148"/>
      <c r="Z105" s="149"/>
    </row>
    <row r="106" spans="1:26">
      <c r="A106" s="7">
        <v>101</v>
      </c>
      <c r="B106" s="8"/>
      <c r="C106" s="162"/>
      <c r="D106" s="8"/>
      <c r="E106" s="261"/>
      <c r="F106" s="8"/>
      <c r="G106" s="16"/>
      <c r="H106" s="16"/>
      <c r="I106" s="8"/>
      <c r="J106" s="69"/>
      <c r="K106" s="72"/>
      <c r="L106" s="131" t="str">
        <f t="shared" si="11"/>
        <v/>
      </c>
      <c r="M106" s="16"/>
      <c r="N106" s="8"/>
      <c r="O106" s="131" t="str">
        <f t="shared" si="9"/>
        <v/>
      </c>
      <c r="P106" s="16"/>
      <c r="Q106" s="8"/>
      <c r="R106" s="131" t="str">
        <f t="shared" si="10"/>
        <v/>
      </c>
      <c r="S106" s="16"/>
      <c r="T106" s="50"/>
      <c r="U106" s="16"/>
      <c r="V106" s="51"/>
      <c r="W106" s="16"/>
      <c r="X106" s="135"/>
      <c r="Y106" s="136"/>
      <c r="Z106" s="137"/>
    </row>
    <row r="107" spans="1:26">
      <c r="A107" s="7">
        <v>102</v>
      </c>
      <c r="B107" s="8"/>
      <c r="C107" s="162"/>
      <c r="D107" s="8"/>
      <c r="E107" s="261"/>
      <c r="F107" s="8"/>
      <c r="G107" s="16"/>
      <c r="H107" s="16"/>
      <c r="I107" s="8"/>
      <c r="J107" s="69"/>
      <c r="K107" s="72"/>
      <c r="L107" s="131" t="str">
        <f t="shared" si="11"/>
        <v/>
      </c>
      <c r="M107" s="16"/>
      <c r="N107" s="8"/>
      <c r="O107" s="131" t="str">
        <f t="shared" si="9"/>
        <v/>
      </c>
      <c r="P107" s="16"/>
      <c r="Q107" s="8"/>
      <c r="R107" s="131" t="str">
        <f t="shared" si="10"/>
        <v/>
      </c>
      <c r="S107" s="16"/>
      <c r="T107" s="52"/>
      <c r="U107" s="16"/>
      <c r="V107" s="53"/>
      <c r="W107" s="16"/>
      <c r="X107" s="138"/>
      <c r="Y107" s="139"/>
      <c r="Z107" s="140"/>
    </row>
    <row r="108" spans="1:26">
      <c r="A108" s="7">
        <v>103</v>
      </c>
      <c r="B108" s="8"/>
      <c r="C108" s="162"/>
      <c r="D108" s="8"/>
      <c r="E108" s="261"/>
      <c r="F108" s="8"/>
      <c r="G108" s="16"/>
      <c r="H108" s="16"/>
      <c r="I108" s="8"/>
      <c r="J108" s="69"/>
      <c r="K108" s="72"/>
      <c r="L108" s="131" t="str">
        <f t="shared" si="11"/>
        <v/>
      </c>
      <c r="M108" s="16"/>
      <c r="N108" s="8"/>
      <c r="O108" s="131" t="str">
        <f t="shared" si="9"/>
        <v/>
      </c>
      <c r="P108" s="16"/>
      <c r="Q108" s="8"/>
      <c r="R108" s="131" t="str">
        <f t="shared" si="10"/>
        <v/>
      </c>
      <c r="S108" s="32"/>
      <c r="T108" s="52"/>
      <c r="U108" s="32"/>
      <c r="V108" s="53"/>
      <c r="W108" s="32"/>
      <c r="X108" s="138"/>
      <c r="Y108" s="139"/>
      <c r="Z108" s="140"/>
    </row>
    <row r="109" spans="1:26">
      <c r="A109" s="7">
        <v>104</v>
      </c>
      <c r="B109" s="8"/>
      <c r="C109" s="162"/>
      <c r="D109" s="8"/>
      <c r="E109" s="261"/>
      <c r="F109" s="8"/>
      <c r="G109" s="16"/>
      <c r="H109" s="16"/>
      <c r="I109" s="8"/>
      <c r="J109" s="69"/>
      <c r="K109" s="72"/>
      <c r="L109" s="131" t="str">
        <f t="shared" si="11"/>
        <v/>
      </c>
      <c r="M109" s="16"/>
      <c r="N109" s="8"/>
      <c r="O109" s="131" t="str">
        <f t="shared" si="9"/>
        <v/>
      </c>
      <c r="P109" s="16"/>
      <c r="Q109" s="8"/>
      <c r="R109" s="131" t="str">
        <f t="shared" si="10"/>
        <v/>
      </c>
      <c r="S109" s="16"/>
      <c r="T109" s="52"/>
      <c r="U109" s="16"/>
      <c r="V109" s="53"/>
      <c r="W109" s="16"/>
      <c r="X109" s="138"/>
      <c r="Y109" s="139"/>
      <c r="Z109" s="140"/>
    </row>
    <row r="110" spans="1:26">
      <c r="A110" s="10">
        <v>105</v>
      </c>
      <c r="B110" s="11"/>
      <c r="C110" s="170"/>
      <c r="D110" s="11"/>
      <c r="E110" s="262"/>
      <c r="F110" s="11"/>
      <c r="G110" s="17"/>
      <c r="H110" s="17"/>
      <c r="I110" s="24"/>
      <c r="J110" s="68"/>
      <c r="K110" s="73"/>
      <c r="L110" s="132" t="str">
        <f t="shared" si="11"/>
        <v/>
      </c>
      <c r="M110" s="17"/>
      <c r="N110" s="20"/>
      <c r="O110" s="132" t="str">
        <f t="shared" si="9"/>
        <v/>
      </c>
      <c r="P110" s="17"/>
      <c r="Q110" s="20"/>
      <c r="R110" s="132" t="str">
        <f t="shared" si="10"/>
        <v/>
      </c>
      <c r="S110" s="17"/>
      <c r="T110" s="54"/>
      <c r="U110" s="17"/>
      <c r="V110" s="55"/>
      <c r="W110" s="17"/>
      <c r="X110" s="150"/>
      <c r="Y110" s="151"/>
      <c r="Z110" s="152"/>
    </row>
    <row r="111" spans="1:26">
      <c r="A111" s="7">
        <v>106</v>
      </c>
      <c r="B111" s="8"/>
      <c r="C111" s="162"/>
      <c r="D111" s="8"/>
      <c r="E111" s="261"/>
      <c r="F111" s="8"/>
      <c r="G111" s="16"/>
      <c r="H111" s="16"/>
      <c r="I111" s="25"/>
      <c r="J111" s="76"/>
      <c r="K111" s="80"/>
      <c r="L111" s="131" t="str">
        <f t="shared" si="11"/>
        <v/>
      </c>
      <c r="M111" s="16"/>
      <c r="N111" s="21"/>
      <c r="O111" s="131" t="str">
        <f t="shared" si="9"/>
        <v/>
      </c>
      <c r="P111" s="16"/>
      <c r="Q111" s="21"/>
      <c r="R111" s="131" t="str">
        <f t="shared" si="10"/>
        <v/>
      </c>
      <c r="S111" s="16"/>
      <c r="T111" s="56"/>
      <c r="U111" s="16"/>
      <c r="V111" s="57"/>
      <c r="W111" s="16"/>
      <c r="X111" s="144"/>
      <c r="Y111" s="145"/>
      <c r="Z111" s="146"/>
    </row>
    <row r="112" spans="1:26">
      <c r="A112" s="7">
        <v>107</v>
      </c>
      <c r="B112" s="8"/>
      <c r="C112" s="162"/>
      <c r="D112" s="8"/>
      <c r="E112" s="261"/>
      <c r="F112" s="8"/>
      <c r="G112" s="16"/>
      <c r="H112" s="16"/>
      <c r="I112" s="8"/>
      <c r="J112" s="69"/>
      <c r="K112" s="72"/>
      <c r="L112" s="131" t="str">
        <f t="shared" si="11"/>
        <v/>
      </c>
      <c r="M112" s="16"/>
      <c r="N112" s="8"/>
      <c r="O112" s="131" t="str">
        <f t="shared" si="9"/>
        <v/>
      </c>
      <c r="P112" s="16"/>
      <c r="Q112" s="8"/>
      <c r="R112" s="131" t="str">
        <f t="shared" si="10"/>
        <v/>
      </c>
      <c r="S112" s="16"/>
      <c r="T112" s="52"/>
      <c r="U112" s="16"/>
      <c r="V112" s="53"/>
      <c r="W112" s="16"/>
      <c r="X112" s="138"/>
      <c r="Y112" s="139"/>
      <c r="Z112" s="140"/>
    </row>
    <row r="113" spans="1:26">
      <c r="A113" s="7">
        <v>108</v>
      </c>
      <c r="B113" s="8"/>
      <c r="C113" s="162"/>
      <c r="D113" s="8"/>
      <c r="E113" s="261"/>
      <c r="F113" s="8"/>
      <c r="G113" s="16"/>
      <c r="H113" s="16"/>
      <c r="I113" s="8"/>
      <c r="J113" s="69"/>
      <c r="K113" s="72"/>
      <c r="L113" s="131" t="str">
        <f t="shared" si="11"/>
        <v/>
      </c>
      <c r="M113" s="16"/>
      <c r="N113" s="8"/>
      <c r="O113" s="131" t="str">
        <f t="shared" si="9"/>
        <v/>
      </c>
      <c r="P113" s="16"/>
      <c r="Q113" s="8"/>
      <c r="R113" s="131" t="str">
        <f t="shared" si="10"/>
        <v/>
      </c>
      <c r="S113" s="16"/>
      <c r="T113" s="52"/>
      <c r="U113" s="16"/>
      <c r="V113" s="53"/>
      <c r="W113" s="16"/>
      <c r="X113" s="138"/>
      <c r="Y113" s="139"/>
      <c r="Z113" s="140"/>
    </row>
    <row r="114" spans="1:26">
      <c r="A114" s="7">
        <v>109</v>
      </c>
      <c r="B114" s="8"/>
      <c r="C114" s="162"/>
      <c r="D114" s="8"/>
      <c r="E114" s="261"/>
      <c r="F114" s="8"/>
      <c r="G114" s="16"/>
      <c r="H114" s="16"/>
      <c r="I114" s="8"/>
      <c r="J114" s="69"/>
      <c r="K114" s="72"/>
      <c r="L114" s="131" t="str">
        <f t="shared" si="11"/>
        <v/>
      </c>
      <c r="M114" s="16"/>
      <c r="N114" s="8"/>
      <c r="O114" s="131" t="str">
        <f t="shared" si="9"/>
        <v/>
      </c>
      <c r="P114" s="16"/>
      <c r="Q114" s="8"/>
      <c r="R114" s="131" t="str">
        <f t="shared" si="10"/>
        <v/>
      </c>
      <c r="S114" s="16"/>
      <c r="T114" s="52"/>
      <c r="U114" s="16"/>
      <c r="V114" s="53"/>
      <c r="W114" s="16"/>
      <c r="X114" s="138"/>
      <c r="Y114" s="139"/>
      <c r="Z114" s="140"/>
    </row>
    <row r="115" spans="1:26" ht="16.5" thickBot="1">
      <c r="A115" s="4">
        <v>110</v>
      </c>
      <c r="B115" s="12"/>
      <c r="C115" s="171"/>
      <c r="D115" s="12"/>
      <c r="E115" s="263"/>
      <c r="F115" s="12"/>
      <c r="G115" s="18"/>
      <c r="H115" s="18"/>
      <c r="I115" s="12"/>
      <c r="J115" s="78"/>
      <c r="K115" s="81"/>
      <c r="L115" s="133" t="str">
        <f t="shared" si="11"/>
        <v/>
      </c>
      <c r="M115" s="18"/>
      <c r="N115" s="22"/>
      <c r="O115" s="133" t="str">
        <f t="shared" si="9"/>
        <v/>
      </c>
      <c r="P115" s="18"/>
      <c r="Q115" s="22"/>
      <c r="R115" s="133" t="str">
        <f t="shared" si="10"/>
        <v/>
      </c>
      <c r="S115" s="18"/>
      <c r="T115" s="58"/>
      <c r="U115" s="18"/>
      <c r="V115" s="59"/>
      <c r="W115" s="18"/>
      <c r="X115" s="147"/>
      <c r="Y115" s="148"/>
      <c r="Z115" s="149"/>
    </row>
    <row r="116" spans="1:26">
      <c r="A116" s="7">
        <v>111</v>
      </c>
      <c r="B116" s="8"/>
      <c r="C116" s="162"/>
      <c r="D116" s="8"/>
      <c r="E116" s="261"/>
      <c r="F116" s="8"/>
      <c r="G116" s="16"/>
      <c r="H116" s="16"/>
      <c r="I116" s="8"/>
      <c r="J116" s="65"/>
      <c r="K116" s="82"/>
      <c r="L116" s="131" t="str">
        <f t="shared" si="11"/>
        <v/>
      </c>
      <c r="M116" s="16"/>
      <c r="N116" s="23"/>
      <c r="O116" s="131" t="str">
        <f t="shared" si="9"/>
        <v/>
      </c>
      <c r="P116" s="16"/>
      <c r="Q116" s="23"/>
      <c r="R116" s="131" t="str">
        <f t="shared" si="10"/>
        <v/>
      </c>
      <c r="S116" s="16"/>
      <c r="T116" s="52"/>
      <c r="U116" s="16"/>
      <c r="V116" s="53"/>
      <c r="W116" s="16"/>
      <c r="X116" s="153"/>
      <c r="Y116" s="154"/>
      <c r="Z116" s="155"/>
    </row>
    <row r="117" spans="1:26">
      <c r="A117" s="7">
        <v>112</v>
      </c>
      <c r="B117" s="8"/>
      <c r="C117" s="162"/>
      <c r="D117" s="8"/>
      <c r="E117" s="261"/>
      <c r="F117" s="8"/>
      <c r="G117" s="16"/>
      <c r="H117" s="16"/>
      <c r="I117" s="8"/>
      <c r="J117" s="69"/>
      <c r="K117" s="72"/>
      <c r="L117" s="131" t="str">
        <f t="shared" si="11"/>
        <v/>
      </c>
      <c r="M117" s="16"/>
      <c r="N117" s="8"/>
      <c r="O117" s="131" t="str">
        <f t="shared" si="9"/>
        <v/>
      </c>
      <c r="P117" s="16"/>
      <c r="Q117" s="8"/>
      <c r="R117" s="131" t="str">
        <f t="shared" si="10"/>
        <v/>
      </c>
      <c r="S117" s="16"/>
      <c r="T117" s="52"/>
      <c r="U117" s="16"/>
      <c r="V117" s="53"/>
      <c r="W117" s="16"/>
      <c r="X117" s="138"/>
      <c r="Y117" s="139"/>
      <c r="Z117" s="140"/>
    </row>
    <row r="118" spans="1:26">
      <c r="A118" s="7">
        <v>113</v>
      </c>
      <c r="B118" s="8"/>
      <c r="C118" s="162"/>
      <c r="D118" s="8"/>
      <c r="E118" s="261"/>
      <c r="F118" s="8"/>
      <c r="G118" s="16"/>
      <c r="H118" s="16"/>
      <c r="I118" s="8"/>
      <c r="J118" s="69"/>
      <c r="K118" s="72"/>
      <c r="L118" s="131" t="str">
        <f t="shared" si="11"/>
        <v/>
      </c>
      <c r="M118" s="16"/>
      <c r="N118" s="8"/>
      <c r="O118" s="131" t="str">
        <f t="shared" si="9"/>
        <v/>
      </c>
      <c r="P118" s="16"/>
      <c r="Q118" s="8"/>
      <c r="R118" s="131" t="str">
        <f t="shared" si="10"/>
        <v/>
      </c>
      <c r="S118" s="16"/>
      <c r="T118" s="52"/>
      <c r="U118" s="16"/>
      <c r="V118" s="53"/>
      <c r="W118" s="16"/>
      <c r="X118" s="138"/>
      <c r="Y118" s="139"/>
      <c r="Z118" s="140"/>
    </row>
    <row r="119" spans="1:26">
      <c r="A119" s="7">
        <v>114</v>
      </c>
      <c r="B119" s="8"/>
      <c r="C119" s="162"/>
      <c r="D119" s="8"/>
      <c r="E119" s="261"/>
      <c r="F119" s="8"/>
      <c r="G119" s="16"/>
      <c r="H119" s="16"/>
      <c r="I119" s="8"/>
      <c r="J119" s="69"/>
      <c r="K119" s="72"/>
      <c r="L119" s="131" t="str">
        <f t="shared" si="11"/>
        <v/>
      </c>
      <c r="M119" s="16"/>
      <c r="N119" s="8"/>
      <c r="O119" s="131" t="str">
        <f t="shared" si="9"/>
        <v/>
      </c>
      <c r="P119" s="16"/>
      <c r="Q119" s="8"/>
      <c r="R119" s="131" t="str">
        <f t="shared" si="10"/>
        <v/>
      </c>
      <c r="S119" s="16"/>
      <c r="T119" s="52"/>
      <c r="U119" s="16"/>
      <c r="V119" s="53"/>
      <c r="W119" s="16"/>
      <c r="X119" s="138"/>
      <c r="Y119" s="139"/>
      <c r="Z119" s="140"/>
    </row>
    <row r="120" spans="1:26">
      <c r="A120" s="10">
        <v>115</v>
      </c>
      <c r="B120" s="11"/>
      <c r="C120" s="170"/>
      <c r="D120" s="11"/>
      <c r="E120" s="262"/>
      <c r="F120" s="11"/>
      <c r="G120" s="17"/>
      <c r="H120" s="17"/>
      <c r="I120" s="24"/>
      <c r="J120" s="75"/>
      <c r="K120" s="74"/>
      <c r="L120" s="132" t="str">
        <f t="shared" si="11"/>
        <v/>
      </c>
      <c r="M120" s="17"/>
      <c r="N120" s="11"/>
      <c r="O120" s="132" t="str">
        <f t="shared" si="9"/>
        <v/>
      </c>
      <c r="P120" s="17"/>
      <c r="Q120" s="11"/>
      <c r="R120" s="132" t="str">
        <f t="shared" si="10"/>
        <v/>
      </c>
      <c r="S120" s="17"/>
      <c r="T120" s="54"/>
      <c r="U120" s="17"/>
      <c r="V120" s="55"/>
      <c r="W120" s="17"/>
      <c r="X120" s="141"/>
      <c r="Y120" s="142"/>
      <c r="Z120" s="143"/>
    </row>
    <row r="121" spans="1:26">
      <c r="A121" s="7">
        <v>116</v>
      </c>
      <c r="B121" s="8"/>
      <c r="C121" s="162"/>
      <c r="D121" s="8"/>
      <c r="E121" s="261"/>
      <c r="F121" s="8"/>
      <c r="G121" s="16"/>
      <c r="H121" s="16"/>
      <c r="I121" s="25"/>
      <c r="J121" s="69"/>
      <c r="K121" s="72"/>
      <c r="L121" s="131" t="str">
        <f t="shared" si="11"/>
        <v/>
      </c>
      <c r="M121" s="16"/>
      <c r="N121" s="8"/>
      <c r="O121" s="131" t="str">
        <f t="shared" si="9"/>
        <v/>
      </c>
      <c r="P121" s="16"/>
      <c r="Q121" s="8"/>
      <c r="R121" s="131" t="str">
        <f t="shared" si="10"/>
        <v/>
      </c>
      <c r="S121" s="16"/>
      <c r="T121" s="56"/>
      <c r="U121" s="16"/>
      <c r="V121" s="57"/>
      <c r="W121" s="16"/>
      <c r="X121" s="153"/>
      <c r="Y121" s="154"/>
      <c r="Z121" s="155"/>
    </row>
    <row r="122" spans="1:26">
      <c r="A122" s="7">
        <v>117</v>
      </c>
      <c r="B122" s="8"/>
      <c r="C122" s="162"/>
      <c r="D122" s="8"/>
      <c r="E122" s="261"/>
      <c r="F122" s="8"/>
      <c r="G122" s="16"/>
      <c r="H122" s="16"/>
      <c r="I122" s="8"/>
      <c r="J122" s="69"/>
      <c r="K122" s="72"/>
      <c r="L122" s="131" t="str">
        <f t="shared" si="11"/>
        <v/>
      </c>
      <c r="M122" s="16"/>
      <c r="N122" s="8"/>
      <c r="O122" s="131" t="str">
        <f t="shared" si="9"/>
        <v/>
      </c>
      <c r="P122" s="16"/>
      <c r="Q122" s="8"/>
      <c r="R122" s="131" t="str">
        <f t="shared" si="10"/>
        <v/>
      </c>
      <c r="S122" s="16"/>
      <c r="T122" s="52"/>
      <c r="U122" s="16"/>
      <c r="V122" s="53"/>
      <c r="W122" s="16"/>
      <c r="X122" s="138"/>
      <c r="Y122" s="139"/>
      <c r="Z122" s="140"/>
    </row>
    <row r="123" spans="1:26">
      <c r="A123" s="7">
        <v>118</v>
      </c>
      <c r="B123" s="8"/>
      <c r="C123" s="162"/>
      <c r="D123" s="8"/>
      <c r="E123" s="261"/>
      <c r="F123" s="8"/>
      <c r="G123" s="16"/>
      <c r="H123" s="16"/>
      <c r="I123" s="8"/>
      <c r="J123" s="69"/>
      <c r="K123" s="72"/>
      <c r="L123" s="131" t="str">
        <f t="shared" si="11"/>
        <v/>
      </c>
      <c r="M123" s="16"/>
      <c r="N123" s="8"/>
      <c r="O123" s="131" t="str">
        <f t="shared" si="9"/>
        <v/>
      </c>
      <c r="P123" s="16"/>
      <c r="Q123" s="8"/>
      <c r="R123" s="131" t="str">
        <f t="shared" si="10"/>
        <v/>
      </c>
      <c r="S123" s="16"/>
      <c r="T123" s="52"/>
      <c r="U123" s="16"/>
      <c r="V123" s="53"/>
      <c r="W123" s="16"/>
      <c r="X123" s="138"/>
      <c r="Y123" s="139"/>
      <c r="Z123" s="140"/>
    </row>
    <row r="124" spans="1:26">
      <c r="A124" s="7">
        <v>119</v>
      </c>
      <c r="B124" s="8"/>
      <c r="C124" s="162"/>
      <c r="D124" s="8"/>
      <c r="E124" s="261"/>
      <c r="F124" s="8"/>
      <c r="G124" s="16"/>
      <c r="H124" s="16"/>
      <c r="I124" s="8"/>
      <c r="J124" s="69"/>
      <c r="K124" s="72"/>
      <c r="L124" s="131" t="str">
        <f t="shared" si="11"/>
        <v/>
      </c>
      <c r="M124" s="16"/>
      <c r="N124" s="8"/>
      <c r="O124" s="131" t="str">
        <f t="shared" si="9"/>
        <v/>
      </c>
      <c r="P124" s="16"/>
      <c r="Q124" s="8"/>
      <c r="R124" s="131" t="str">
        <f t="shared" si="10"/>
        <v/>
      </c>
      <c r="S124" s="16"/>
      <c r="T124" s="52"/>
      <c r="U124" s="16"/>
      <c r="V124" s="53"/>
      <c r="W124" s="16"/>
      <c r="X124" s="138"/>
      <c r="Y124" s="139"/>
      <c r="Z124" s="140"/>
    </row>
    <row r="125" spans="1:26" ht="16.5" thickBot="1">
      <c r="A125" s="4">
        <v>120</v>
      </c>
      <c r="B125" s="12"/>
      <c r="C125" s="171"/>
      <c r="D125" s="12"/>
      <c r="E125" s="263"/>
      <c r="F125" s="12"/>
      <c r="G125" s="18"/>
      <c r="H125" s="18"/>
      <c r="I125" s="12"/>
      <c r="J125" s="77"/>
      <c r="K125" s="3"/>
      <c r="L125" s="133" t="str">
        <f t="shared" si="11"/>
        <v/>
      </c>
      <c r="M125" s="18"/>
      <c r="N125" s="12"/>
      <c r="O125" s="133" t="str">
        <f t="shared" si="9"/>
        <v/>
      </c>
      <c r="P125" s="18"/>
      <c r="Q125" s="12"/>
      <c r="R125" s="133" t="str">
        <f t="shared" si="10"/>
        <v/>
      </c>
      <c r="S125" s="18"/>
      <c r="T125" s="60"/>
      <c r="U125" s="18"/>
      <c r="V125" s="61"/>
      <c r="W125" s="18"/>
      <c r="X125" s="147"/>
      <c r="Y125" s="148"/>
      <c r="Z125" s="149"/>
    </row>
    <row r="126" spans="1:26">
      <c r="A126" s="7">
        <v>121</v>
      </c>
      <c r="B126" s="9"/>
      <c r="C126" s="162"/>
      <c r="D126" s="9"/>
      <c r="E126" s="261"/>
      <c r="F126" s="9"/>
      <c r="G126" s="62"/>
      <c r="H126" s="62"/>
      <c r="I126" s="8"/>
      <c r="J126" s="69"/>
      <c r="K126" s="72"/>
      <c r="L126" s="131" t="str">
        <f t="shared" si="11"/>
        <v/>
      </c>
      <c r="M126" s="16"/>
      <c r="N126" s="8"/>
      <c r="O126" s="131" t="str">
        <f t="shared" si="9"/>
        <v/>
      </c>
      <c r="P126" s="16"/>
      <c r="Q126" s="8"/>
      <c r="R126" s="131" t="str">
        <f t="shared" si="10"/>
        <v/>
      </c>
      <c r="S126" s="16"/>
      <c r="T126" s="50"/>
      <c r="U126" s="16"/>
      <c r="V126" s="51"/>
      <c r="W126" s="16"/>
      <c r="X126" s="135"/>
      <c r="Y126" s="136"/>
      <c r="Z126" s="137"/>
    </row>
    <row r="127" spans="1:26">
      <c r="A127" s="7">
        <v>122</v>
      </c>
      <c r="B127" s="9"/>
      <c r="C127" s="162"/>
      <c r="D127" s="9"/>
      <c r="E127" s="261"/>
      <c r="F127" s="9"/>
      <c r="G127" s="62"/>
      <c r="H127" s="62"/>
      <c r="I127" s="8"/>
      <c r="J127" s="69"/>
      <c r="K127" s="72"/>
      <c r="L127" s="131" t="str">
        <f t="shared" si="11"/>
        <v/>
      </c>
      <c r="M127" s="16"/>
      <c r="N127" s="8"/>
      <c r="O127" s="131" t="str">
        <f t="shared" si="9"/>
        <v/>
      </c>
      <c r="P127" s="16"/>
      <c r="Q127" s="8"/>
      <c r="R127" s="131" t="str">
        <f t="shared" si="10"/>
        <v/>
      </c>
      <c r="S127" s="16"/>
      <c r="T127" s="52"/>
      <c r="U127" s="16"/>
      <c r="V127" s="53"/>
      <c r="W127" s="16"/>
      <c r="X127" s="138"/>
      <c r="Y127" s="139"/>
      <c r="Z127" s="140"/>
    </row>
    <row r="128" spans="1:26">
      <c r="A128" s="7">
        <v>123</v>
      </c>
      <c r="B128" s="9"/>
      <c r="C128" s="162"/>
      <c r="D128" s="9"/>
      <c r="E128" s="261"/>
      <c r="F128" s="9"/>
      <c r="G128" s="62"/>
      <c r="H128" s="62"/>
      <c r="I128" s="8"/>
      <c r="J128" s="69"/>
      <c r="K128" s="72"/>
      <c r="L128" s="131" t="str">
        <f t="shared" si="11"/>
        <v/>
      </c>
      <c r="M128" s="16"/>
      <c r="N128" s="8"/>
      <c r="O128" s="131" t="str">
        <f t="shared" si="9"/>
        <v/>
      </c>
      <c r="P128" s="16"/>
      <c r="Q128" s="8"/>
      <c r="R128" s="131" t="str">
        <f t="shared" si="10"/>
        <v/>
      </c>
      <c r="S128" s="16"/>
      <c r="T128" s="52"/>
      <c r="U128" s="16"/>
      <c r="V128" s="53"/>
      <c r="W128" s="16"/>
      <c r="X128" s="138"/>
      <c r="Y128" s="139"/>
      <c r="Z128" s="140"/>
    </row>
    <row r="129" spans="1:26">
      <c r="A129" s="7">
        <v>124</v>
      </c>
      <c r="B129" s="9"/>
      <c r="C129" s="162"/>
      <c r="D129" s="9"/>
      <c r="E129" s="261"/>
      <c r="F129" s="9"/>
      <c r="G129" s="62"/>
      <c r="H129" s="62"/>
      <c r="I129" s="8"/>
      <c r="J129" s="69"/>
      <c r="K129" s="72"/>
      <c r="L129" s="131" t="str">
        <f t="shared" si="11"/>
        <v/>
      </c>
      <c r="M129" s="16"/>
      <c r="N129" s="8"/>
      <c r="O129" s="131" t="str">
        <f t="shared" si="9"/>
        <v/>
      </c>
      <c r="P129" s="16"/>
      <c r="Q129" s="8"/>
      <c r="R129" s="131" t="str">
        <f t="shared" si="10"/>
        <v/>
      </c>
      <c r="S129" s="16"/>
      <c r="T129" s="52"/>
      <c r="U129" s="16"/>
      <c r="V129" s="53"/>
      <c r="W129" s="16"/>
      <c r="X129" s="138"/>
      <c r="Y129" s="139"/>
      <c r="Z129" s="140"/>
    </row>
    <row r="130" spans="1:26">
      <c r="A130" s="10">
        <v>125</v>
      </c>
      <c r="B130" s="11"/>
      <c r="C130" s="170"/>
      <c r="D130" s="11"/>
      <c r="E130" s="262"/>
      <c r="F130" s="11"/>
      <c r="G130" s="17"/>
      <c r="H130" s="17"/>
      <c r="I130" s="24"/>
      <c r="J130" s="68"/>
      <c r="K130" s="73"/>
      <c r="L130" s="132" t="str">
        <f t="shared" si="11"/>
        <v/>
      </c>
      <c r="M130" s="17"/>
      <c r="N130" s="20"/>
      <c r="O130" s="132" t="str">
        <f t="shared" si="9"/>
        <v/>
      </c>
      <c r="P130" s="17"/>
      <c r="Q130" s="20"/>
      <c r="R130" s="132" t="str">
        <f t="shared" si="10"/>
        <v/>
      </c>
      <c r="S130" s="31"/>
      <c r="T130" s="54"/>
      <c r="U130" s="31"/>
      <c r="V130" s="55"/>
      <c r="W130" s="31"/>
      <c r="X130" s="141"/>
      <c r="Y130" s="142"/>
      <c r="Z130" s="143"/>
    </row>
    <row r="131" spans="1:26">
      <c r="A131" s="7">
        <v>126</v>
      </c>
      <c r="B131" s="9"/>
      <c r="C131" s="162"/>
      <c r="D131" s="9"/>
      <c r="E131" s="261"/>
      <c r="F131" s="9"/>
      <c r="G131" s="62"/>
      <c r="H131" s="62"/>
      <c r="I131" s="25"/>
      <c r="J131" s="76"/>
      <c r="K131" s="80"/>
      <c r="L131" s="131" t="str">
        <f t="shared" si="11"/>
        <v/>
      </c>
      <c r="M131" s="16"/>
      <c r="N131" s="21"/>
      <c r="O131" s="131" t="str">
        <f t="shared" si="9"/>
        <v/>
      </c>
      <c r="P131" s="16"/>
      <c r="Q131" s="21"/>
      <c r="R131" s="131" t="str">
        <f t="shared" si="10"/>
        <v/>
      </c>
      <c r="S131" s="16"/>
      <c r="T131" s="56"/>
      <c r="U131" s="16"/>
      <c r="V131" s="57"/>
      <c r="W131" s="16"/>
      <c r="X131" s="144"/>
      <c r="Y131" s="145"/>
      <c r="Z131" s="146"/>
    </row>
    <row r="132" spans="1:26">
      <c r="A132" s="7">
        <v>127</v>
      </c>
      <c r="B132" s="9"/>
      <c r="C132" s="162"/>
      <c r="D132" s="9"/>
      <c r="E132" s="261"/>
      <c r="F132" s="9"/>
      <c r="G132" s="62"/>
      <c r="H132" s="62"/>
      <c r="I132" s="8"/>
      <c r="J132" s="69"/>
      <c r="K132" s="72"/>
      <c r="L132" s="131" t="str">
        <f t="shared" si="11"/>
        <v/>
      </c>
      <c r="M132" s="16"/>
      <c r="N132" s="8"/>
      <c r="O132" s="131" t="str">
        <f t="shared" si="9"/>
        <v/>
      </c>
      <c r="P132" s="16"/>
      <c r="Q132" s="8"/>
      <c r="R132" s="131" t="str">
        <f t="shared" si="10"/>
        <v/>
      </c>
      <c r="S132" s="16"/>
      <c r="T132" s="52"/>
      <c r="U132" s="16"/>
      <c r="V132" s="53"/>
      <c r="W132" s="16"/>
      <c r="X132" s="138"/>
      <c r="Y132" s="139"/>
      <c r="Z132" s="140"/>
    </row>
    <row r="133" spans="1:26">
      <c r="A133" s="7">
        <v>128</v>
      </c>
      <c r="B133" s="9"/>
      <c r="C133" s="162"/>
      <c r="D133" s="9"/>
      <c r="E133" s="261"/>
      <c r="F133" s="9"/>
      <c r="G133" s="62"/>
      <c r="H133" s="62"/>
      <c r="I133" s="8"/>
      <c r="J133" s="69"/>
      <c r="K133" s="72"/>
      <c r="L133" s="131" t="str">
        <f t="shared" si="11"/>
        <v/>
      </c>
      <c r="M133" s="16"/>
      <c r="N133" s="8"/>
      <c r="O133" s="131" t="str">
        <f t="shared" si="9"/>
        <v/>
      </c>
      <c r="P133" s="16"/>
      <c r="Q133" s="8"/>
      <c r="R133" s="131" t="str">
        <f t="shared" si="10"/>
        <v/>
      </c>
      <c r="S133" s="16"/>
      <c r="T133" s="52"/>
      <c r="U133" s="16"/>
      <c r="V133" s="53"/>
      <c r="W133" s="16"/>
      <c r="X133" s="138"/>
      <c r="Y133" s="139"/>
      <c r="Z133" s="140"/>
    </row>
    <row r="134" spans="1:26">
      <c r="A134" s="7">
        <v>129</v>
      </c>
      <c r="B134" s="9"/>
      <c r="C134" s="162"/>
      <c r="D134" s="9"/>
      <c r="E134" s="261"/>
      <c r="F134" s="9"/>
      <c r="G134" s="62"/>
      <c r="H134" s="62"/>
      <c r="I134" s="8"/>
      <c r="J134" s="69"/>
      <c r="K134" s="72"/>
      <c r="L134" s="131" t="str">
        <f t="shared" si="11"/>
        <v/>
      </c>
      <c r="M134" s="16"/>
      <c r="N134" s="8"/>
      <c r="O134" s="131" t="str">
        <f t="shared" ref="O134:O165" si="12">IF(N134="","",VLOOKUP(N134,男子種目,2))</f>
        <v/>
      </c>
      <c r="P134" s="16"/>
      <c r="Q134" s="8"/>
      <c r="R134" s="131" t="str">
        <f t="shared" ref="R134:R165" si="13">IF(Q134="","",VLOOKUP(Q134,男子種目,2))</f>
        <v/>
      </c>
      <c r="S134" s="16"/>
      <c r="T134" s="52"/>
      <c r="U134" s="16"/>
      <c r="V134" s="53"/>
      <c r="W134" s="16"/>
      <c r="X134" s="138"/>
      <c r="Y134" s="139"/>
      <c r="Z134" s="140"/>
    </row>
    <row r="135" spans="1:26" ht="16.5" thickBot="1">
      <c r="A135" s="4">
        <v>130</v>
      </c>
      <c r="B135" s="5"/>
      <c r="C135" s="171"/>
      <c r="D135" s="5"/>
      <c r="E135" s="263"/>
      <c r="F135" s="5"/>
      <c r="G135" s="134"/>
      <c r="H135" s="134"/>
      <c r="I135" s="12"/>
      <c r="J135" s="77"/>
      <c r="K135" s="3"/>
      <c r="L135" s="133" t="str">
        <f t="shared" si="11"/>
        <v/>
      </c>
      <c r="M135" s="18"/>
      <c r="N135" s="12"/>
      <c r="O135" s="133" t="str">
        <f t="shared" si="12"/>
        <v/>
      </c>
      <c r="P135" s="18"/>
      <c r="Q135" s="12"/>
      <c r="R135" s="133" t="str">
        <f t="shared" si="13"/>
        <v/>
      </c>
      <c r="S135" s="18"/>
      <c r="T135" s="58"/>
      <c r="U135" s="18"/>
      <c r="V135" s="59"/>
      <c r="W135" s="18"/>
      <c r="X135" s="147"/>
      <c r="Y135" s="148"/>
      <c r="Z135" s="149"/>
    </row>
    <row r="136" spans="1:26">
      <c r="A136" s="7">
        <v>131</v>
      </c>
      <c r="B136" s="8"/>
      <c r="C136" s="162"/>
      <c r="D136" s="8"/>
      <c r="E136" s="261"/>
      <c r="F136" s="8"/>
      <c r="G136" s="16"/>
      <c r="H136" s="16"/>
      <c r="I136" s="8"/>
      <c r="J136" s="69"/>
      <c r="K136" s="72"/>
      <c r="L136" s="131" t="str">
        <f t="shared" si="11"/>
        <v/>
      </c>
      <c r="M136" s="16"/>
      <c r="N136" s="8"/>
      <c r="O136" s="131" t="str">
        <f t="shared" si="12"/>
        <v/>
      </c>
      <c r="P136" s="16"/>
      <c r="Q136" s="8"/>
      <c r="R136" s="131" t="str">
        <f t="shared" si="13"/>
        <v/>
      </c>
      <c r="S136" s="16"/>
      <c r="T136" s="52"/>
      <c r="U136" s="16"/>
      <c r="V136" s="53"/>
      <c r="W136" s="16"/>
      <c r="X136" s="135"/>
      <c r="Y136" s="136"/>
      <c r="Z136" s="137"/>
    </row>
    <row r="137" spans="1:26">
      <c r="A137" s="7">
        <v>132</v>
      </c>
      <c r="B137" s="8"/>
      <c r="C137" s="162"/>
      <c r="D137" s="8"/>
      <c r="E137" s="261"/>
      <c r="F137" s="8"/>
      <c r="G137" s="16"/>
      <c r="H137" s="16"/>
      <c r="I137" s="8"/>
      <c r="J137" s="69"/>
      <c r="K137" s="72"/>
      <c r="L137" s="131" t="str">
        <f t="shared" ref="L137:L168" si="14">IF(K137="","",VLOOKUP(K137,男子種目,2))</f>
        <v/>
      </c>
      <c r="M137" s="16"/>
      <c r="N137" s="8"/>
      <c r="O137" s="131" t="str">
        <f t="shared" si="12"/>
        <v/>
      </c>
      <c r="P137" s="16"/>
      <c r="Q137" s="8"/>
      <c r="R137" s="131" t="str">
        <f t="shared" si="13"/>
        <v/>
      </c>
      <c r="S137" s="16"/>
      <c r="T137" s="52"/>
      <c r="U137" s="16"/>
      <c r="V137" s="53"/>
      <c r="W137" s="16"/>
      <c r="X137" s="138"/>
      <c r="Y137" s="139"/>
      <c r="Z137" s="140"/>
    </row>
    <row r="138" spans="1:26">
      <c r="A138" s="7">
        <v>133</v>
      </c>
      <c r="B138" s="8"/>
      <c r="C138" s="162"/>
      <c r="D138" s="8"/>
      <c r="E138" s="261"/>
      <c r="F138" s="8"/>
      <c r="G138" s="16"/>
      <c r="H138" s="16"/>
      <c r="I138" s="8"/>
      <c r="J138" s="69"/>
      <c r="K138" s="72"/>
      <c r="L138" s="131" t="str">
        <f t="shared" si="14"/>
        <v/>
      </c>
      <c r="M138" s="16"/>
      <c r="N138" s="8"/>
      <c r="O138" s="131" t="str">
        <f t="shared" si="12"/>
        <v/>
      </c>
      <c r="P138" s="16"/>
      <c r="Q138" s="8"/>
      <c r="R138" s="131" t="str">
        <f t="shared" si="13"/>
        <v/>
      </c>
      <c r="S138" s="32"/>
      <c r="T138" s="52"/>
      <c r="U138" s="32"/>
      <c r="V138" s="53"/>
      <c r="W138" s="32"/>
      <c r="X138" s="138"/>
      <c r="Y138" s="139"/>
      <c r="Z138" s="140"/>
    </row>
    <row r="139" spans="1:26">
      <c r="A139" s="7">
        <v>134</v>
      </c>
      <c r="B139" s="8"/>
      <c r="C139" s="162"/>
      <c r="D139" s="8"/>
      <c r="E139" s="261"/>
      <c r="F139" s="8"/>
      <c r="G139" s="16"/>
      <c r="H139" s="16"/>
      <c r="I139" s="8"/>
      <c r="J139" s="69"/>
      <c r="K139" s="72"/>
      <c r="L139" s="131" t="str">
        <f t="shared" si="14"/>
        <v/>
      </c>
      <c r="M139" s="16"/>
      <c r="N139" s="8"/>
      <c r="O139" s="131" t="str">
        <f t="shared" si="12"/>
        <v/>
      </c>
      <c r="P139" s="16"/>
      <c r="Q139" s="8"/>
      <c r="R139" s="131" t="str">
        <f t="shared" si="13"/>
        <v/>
      </c>
      <c r="S139" s="16"/>
      <c r="T139" s="52"/>
      <c r="U139" s="16"/>
      <c r="V139" s="53"/>
      <c r="W139" s="16"/>
      <c r="X139" s="138"/>
      <c r="Y139" s="139"/>
      <c r="Z139" s="140"/>
    </row>
    <row r="140" spans="1:26">
      <c r="A140" s="10">
        <v>135</v>
      </c>
      <c r="B140" s="11"/>
      <c r="C140" s="170"/>
      <c r="D140" s="11"/>
      <c r="E140" s="262"/>
      <c r="F140" s="11"/>
      <c r="G140" s="17"/>
      <c r="H140" s="17"/>
      <c r="I140" s="24"/>
      <c r="J140" s="68"/>
      <c r="K140" s="73"/>
      <c r="L140" s="132" t="str">
        <f t="shared" si="14"/>
        <v/>
      </c>
      <c r="M140" s="17"/>
      <c r="N140" s="20"/>
      <c r="O140" s="132" t="str">
        <f t="shared" si="12"/>
        <v/>
      </c>
      <c r="P140" s="17"/>
      <c r="Q140" s="20"/>
      <c r="R140" s="132" t="str">
        <f t="shared" si="13"/>
        <v/>
      </c>
      <c r="S140" s="17"/>
      <c r="T140" s="54"/>
      <c r="U140" s="17"/>
      <c r="V140" s="55"/>
      <c r="W140" s="17"/>
      <c r="X140" s="150"/>
      <c r="Y140" s="151"/>
      <c r="Z140" s="152"/>
    </row>
    <row r="141" spans="1:26">
      <c r="A141" s="7">
        <v>136</v>
      </c>
      <c r="B141" s="8"/>
      <c r="C141" s="162"/>
      <c r="D141" s="8"/>
      <c r="E141" s="261"/>
      <c r="F141" s="8"/>
      <c r="G141" s="16"/>
      <c r="H141" s="16"/>
      <c r="I141" s="25"/>
      <c r="J141" s="76"/>
      <c r="K141" s="80"/>
      <c r="L141" s="131" t="str">
        <f t="shared" si="14"/>
        <v/>
      </c>
      <c r="M141" s="16"/>
      <c r="N141" s="21"/>
      <c r="O141" s="131" t="str">
        <f t="shared" si="12"/>
        <v/>
      </c>
      <c r="P141" s="16"/>
      <c r="Q141" s="21"/>
      <c r="R141" s="131" t="str">
        <f t="shared" si="13"/>
        <v/>
      </c>
      <c r="S141" s="16"/>
      <c r="T141" s="56"/>
      <c r="U141" s="16"/>
      <c r="V141" s="57"/>
      <c r="W141" s="16"/>
      <c r="X141" s="144"/>
      <c r="Y141" s="145"/>
      <c r="Z141" s="146"/>
    </row>
    <row r="142" spans="1:26">
      <c r="A142" s="7">
        <v>137</v>
      </c>
      <c r="B142" s="8"/>
      <c r="C142" s="162"/>
      <c r="D142" s="8"/>
      <c r="E142" s="261"/>
      <c r="F142" s="8"/>
      <c r="G142" s="16"/>
      <c r="H142" s="16"/>
      <c r="I142" s="8"/>
      <c r="J142" s="69"/>
      <c r="K142" s="72"/>
      <c r="L142" s="131" t="str">
        <f t="shared" si="14"/>
        <v/>
      </c>
      <c r="M142" s="16"/>
      <c r="N142" s="8"/>
      <c r="O142" s="131" t="str">
        <f t="shared" si="12"/>
        <v/>
      </c>
      <c r="P142" s="16"/>
      <c r="Q142" s="8"/>
      <c r="R142" s="131" t="str">
        <f t="shared" si="13"/>
        <v/>
      </c>
      <c r="S142" s="16"/>
      <c r="T142" s="52"/>
      <c r="U142" s="16"/>
      <c r="V142" s="53"/>
      <c r="W142" s="16"/>
      <c r="X142" s="138"/>
      <c r="Y142" s="139"/>
      <c r="Z142" s="140"/>
    </row>
    <row r="143" spans="1:26">
      <c r="A143" s="7">
        <v>138</v>
      </c>
      <c r="B143" s="8"/>
      <c r="C143" s="162"/>
      <c r="D143" s="8"/>
      <c r="E143" s="261"/>
      <c r="F143" s="8"/>
      <c r="G143" s="16"/>
      <c r="H143" s="16"/>
      <c r="I143" s="8"/>
      <c r="J143" s="69"/>
      <c r="K143" s="72"/>
      <c r="L143" s="131" t="str">
        <f t="shared" si="14"/>
        <v/>
      </c>
      <c r="M143" s="16"/>
      <c r="N143" s="8"/>
      <c r="O143" s="131" t="str">
        <f t="shared" si="12"/>
        <v/>
      </c>
      <c r="P143" s="16"/>
      <c r="Q143" s="8"/>
      <c r="R143" s="131" t="str">
        <f t="shared" si="13"/>
        <v/>
      </c>
      <c r="S143" s="16"/>
      <c r="T143" s="52"/>
      <c r="U143" s="16"/>
      <c r="V143" s="53"/>
      <c r="W143" s="16"/>
      <c r="X143" s="138"/>
      <c r="Y143" s="139"/>
      <c r="Z143" s="140"/>
    </row>
    <row r="144" spans="1:26">
      <c r="A144" s="7">
        <v>139</v>
      </c>
      <c r="B144" s="8"/>
      <c r="C144" s="162"/>
      <c r="D144" s="8"/>
      <c r="E144" s="261"/>
      <c r="F144" s="8"/>
      <c r="G144" s="16"/>
      <c r="H144" s="16"/>
      <c r="I144" s="8"/>
      <c r="J144" s="69"/>
      <c r="K144" s="72"/>
      <c r="L144" s="131" t="str">
        <f t="shared" si="14"/>
        <v/>
      </c>
      <c r="M144" s="16"/>
      <c r="N144" s="8"/>
      <c r="O144" s="131" t="str">
        <f t="shared" si="12"/>
        <v/>
      </c>
      <c r="P144" s="16"/>
      <c r="Q144" s="8"/>
      <c r="R144" s="131" t="str">
        <f t="shared" si="13"/>
        <v/>
      </c>
      <c r="S144" s="16"/>
      <c r="T144" s="52"/>
      <c r="U144" s="16"/>
      <c r="V144" s="53"/>
      <c r="W144" s="16"/>
      <c r="X144" s="138"/>
      <c r="Y144" s="139"/>
      <c r="Z144" s="140"/>
    </row>
    <row r="145" spans="1:26" ht="16.5" thickBot="1">
      <c r="A145" s="4">
        <v>140</v>
      </c>
      <c r="B145" s="12"/>
      <c r="C145" s="171"/>
      <c r="D145" s="12"/>
      <c r="E145" s="263"/>
      <c r="F145" s="12"/>
      <c r="G145" s="18"/>
      <c r="H145" s="18"/>
      <c r="I145" s="12"/>
      <c r="J145" s="78"/>
      <c r="K145" s="81"/>
      <c r="L145" s="133" t="str">
        <f t="shared" si="14"/>
        <v/>
      </c>
      <c r="M145" s="18"/>
      <c r="N145" s="22"/>
      <c r="O145" s="133" t="str">
        <f t="shared" si="12"/>
        <v/>
      </c>
      <c r="P145" s="18"/>
      <c r="Q145" s="22"/>
      <c r="R145" s="133" t="str">
        <f t="shared" si="13"/>
        <v/>
      </c>
      <c r="S145" s="18"/>
      <c r="T145" s="60"/>
      <c r="U145" s="18"/>
      <c r="V145" s="61"/>
      <c r="W145" s="18"/>
      <c r="X145" s="147"/>
      <c r="Y145" s="148"/>
      <c r="Z145" s="149"/>
    </row>
    <row r="146" spans="1:26">
      <c r="A146" s="7">
        <v>141</v>
      </c>
      <c r="B146" s="8"/>
      <c r="C146" s="162"/>
      <c r="D146" s="8"/>
      <c r="E146" s="261"/>
      <c r="F146" s="8"/>
      <c r="G146" s="16"/>
      <c r="H146" s="16"/>
      <c r="I146" s="8"/>
      <c r="J146" s="65"/>
      <c r="K146" s="82"/>
      <c r="L146" s="131" t="str">
        <f t="shared" si="14"/>
        <v/>
      </c>
      <c r="M146" s="16"/>
      <c r="N146" s="23"/>
      <c r="O146" s="131" t="str">
        <f t="shared" si="12"/>
        <v/>
      </c>
      <c r="P146" s="16"/>
      <c r="Q146" s="23"/>
      <c r="R146" s="131" t="str">
        <f t="shared" si="13"/>
        <v/>
      </c>
      <c r="S146" s="16"/>
      <c r="T146" s="50"/>
      <c r="U146" s="16"/>
      <c r="V146" s="51"/>
      <c r="W146" s="16"/>
      <c r="X146" s="153"/>
      <c r="Y146" s="154"/>
      <c r="Z146" s="155"/>
    </row>
    <row r="147" spans="1:26">
      <c r="A147" s="7">
        <v>142</v>
      </c>
      <c r="B147" s="8"/>
      <c r="C147" s="162"/>
      <c r="D147" s="8"/>
      <c r="E147" s="261"/>
      <c r="F147" s="8"/>
      <c r="G147" s="16"/>
      <c r="H147" s="16"/>
      <c r="I147" s="8"/>
      <c r="J147" s="69"/>
      <c r="K147" s="72"/>
      <c r="L147" s="131" t="str">
        <f t="shared" si="14"/>
        <v/>
      </c>
      <c r="M147" s="16"/>
      <c r="N147" s="8"/>
      <c r="O147" s="131" t="str">
        <f t="shared" si="12"/>
        <v/>
      </c>
      <c r="P147" s="16"/>
      <c r="Q147" s="8"/>
      <c r="R147" s="131" t="str">
        <f t="shared" si="13"/>
        <v/>
      </c>
      <c r="S147" s="16"/>
      <c r="T147" s="52"/>
      <c r="U147" s="16"/>
      <c r="V147" s="53"/>
      <c r="W147" s="16"/>
      <c r="X147" s="138"/>
      <c r="Y147" s="139"/>
      <c r="Z147" s="140"/>
    </row>
    <row r="148" spans="1:26">
      <c r="A148" s="7">
        <v>143</v>
      </c>
      <c r="B148" s="8"/>
      <c r="C148" s="162"/>
      <c r="D148" s="8"/>
      <c r="E148" s="261"/>
      <c r="F148" s="8"/>
      <c r="G148" s="16"/>
      <c r="H148" s="16"/>
      <c r="I148" s="8"/>
      <c r="J148" s="69"/>
      <c r="K148" s="72"/>
      <c r="L148" s="131" t="str">
        <f t="shared" si="14"/>
        <v/>
      </c>
      <c r="M148" s="16"/>
      <c r="N148" s="8"/>
      <c r="O148" s="131" t="str">
        <f t="shared" si="12"/>
        <v/>
      </c>
      <c r="P148" s="16"/>
      <c r="Q148" s="8"/>
      <c r="R148" s="131" t="str">
        <f t="shared" si="13"/>
        <v/>
      </c>
      <c r="S148" s="16"/>
      <c r="T148" s="52"/>
      <c r="U148" s="16"/>
      <c r="V148" s="53"/>
      <c r="W148" s="16"/>
      <c r="X148" s="138"/>
      <c r="Y148" s="139"/>
      <c r="Z148" s="140"/>
    </row>
    <row r="149" spans="1:26">
      <c r="A149" s="7">
        <v>144</v>
      </c>
      <c r="B149" s="8"/>
      <c r="C149" s="162"/>
      <c r="D149" s="8"/>
      <c r="E149" s="261"/>
      <c r="F149" s="8"/>
      <c r="G149" s="16"/>
      <c r="H149" s="16"/>
      <c r="I149" s="8"/>
      <c r="J149" s="69"/>
      <c r="K149" s="72"/>
      <c r="L149" s="131" t="str">
        <f t="shared" si="14"/>
        <v/>
      </c>
      <c r="M149" s="16"/>
      <c r="N149" s="8"/>
      <c r="O149" s="131" t="str">
        <f t="shared" si="12"/>
        <v/>
      </c>
      <c r="P149" s="16"/>
      <c r="Q149" s="8"/>
      <c r="R149" s="131" t="str">
        <f t="shared" si="13"/>
        <v/>
      </c>
      <c r="S149" s="16"/>
      <c r="T149" s="52"/>
      <c r="U149" s="16"/>
      <c r="V149" s="53"/>
      <c r="W149" s="16"/>
      <c r="X149" s="138"/>
      <c r="Y149" s="139"/>
      <c r="Z149" s="140"/>
    </row>
    <row r="150" spans="1:26">
      <c r="A150" s="10">
        <v>145</v>
      </c>
      <c r="B150" s="11"/>
      <c r="C150" s="170"/>
      <c r="D150" s="11"/>
      <c r="E150" s="262"/>
      <c r="F150" s="11"/>
      <c r="G150" s="17"/>
      <c r="H150" s="17"/>
      <c r="I150" s="24"/>
      <c r="J150" s="75"/>
      <c r="K150" s="74"/>
      <c r="L150" s="132" t="str">
        <f t="shared" si="14"/>
        <v/>
      </c>
      <c r="M150" s="17"/>
      <c r="N150" s="11"/>
      <c r="O150" s="132" t="str">
        <f t="shared" si="12"/>
        <v/>
      </c>
      <c r="P150" s="17"/>
      <c r="Q150" s="11"/>
      <c r="R150" s="132" t="str">
        <f t="shared" si="13"/>
        <v/>
      </c>
      <c r="S150" s="17"/>
      <c r="T150" s="54"/>
      <c r="U150" s="17"/>
      <c r="V150" s="55"/>
      <c r="W150" s="17"/>
      <c r="X150" s="141"/>
      <c r="Y150" s="142"/>
      <c r="Z150" s="143"/>
    </row>
    <row r="151" spans="1:26">
      <c r="A151" s="7">
        <v>146</v>
      </c>
      <c r="B151" s="8"/>
      <c r="C151" s="162"/>
      <c r="D151" s="8"/>
      <c r="E151" s="261"/>
      <c r="F151" s="8"/>
      <c r="G151" s="16"/>
      <c r="H151" s="16"/>
      <c r="I151" s="25"/>
      <c r="J151" s="69"/>
      <c r="K151" s="72"/>
      <c r="L151" s="131" t="str">
        <f t="shared" si="14"/>
        <v/>
      </c>
      <c r="M151" s="16"/>
      <c r="N151" s="8"/>
      <c r="O151" s="131" t="str">
        <f t="shared" si="12"/>
        <v/>
      </c>
      <c r="P151" s="16"/>
      <c r="Q151" s="8"/>
      <c r="R151" s="131" t="str">
        <f t="shared" si="13"/>
        <v/>
      </c>
      <c r="S151" s="16"/>
      <c r="T151" s="56"/>
      <c r="U151" s="16"/>
      <c r="V151" s="57"/>
      <c r="W151" s="16"/>
      <c r="X151" s="153"/>
      <c r="Y151" s="154"/>
      <c r="Z151" s="155"/>
    </row>
    <row r="152" spans="1:26">
      <c r="A152" s="7">
        <v>147</v>
      </c>
      <c r="B152" s="8"/>
      <c r="C152" s="162"/>
      <c r="D152" s="8"/>
      <c r="E152" s="261"/>
      <c r="F152" s="8"/>
      <c r="G152" s="16"/>
      <c r="H152" s="16"/>
      <c r="I152" s="8"/>
      <c r="J152" s="69"/>
      <c r="K152" s="72"/>
      <c r="L152" s="131" t="str">
        <f t="shared" si="14"/>
        <v/>
      </c>
      <c r="M152" s="16"/>
      <c r="N152" s="8"/>
      <c r="O152" s="131" t="str">
        <f t="shared" si="12"/>
        <v/>
      </c>
      <c r="P152" s="16"/>
      <c r="Q152" s="8"/>
      <c r="R152" s="131" t="str">
        <f t="shared" si="13"/>
        <v/>
      </c>
      <c r="S152" s="16"/>
      <c r="T152" s="52"/>
      <c r="U152" s="16"/>
      <c r="V152" s="53"/>
      <c r="W152" s="16"/>
      <c r="X152" s="138"/>
      <c r="Y152" s="139"/>
      <c r="Z152" s="140"/>
    </row>
    <row r="153" spans="1:26">
      <c r="A153" s="7">
        <v>148</v>
      </c>
      <c r="B153" s="8"/>
      <c r="C153" s="162"/>
      <c r="D153" s="8"/>
      <c r="E153" s="261"/>
      <c r="F153" s="8"/>
      <c r="G153" s="16"/>
      <c r="H153" s="16"/>
      <c r="I153" s="8"/>
      <c r="J153" s="69"/>
      <c r="K153" s="72"/>
      <c r="L153" s="131" t="str">
        <f t="shared" si="14"/>
        <v/>
      </c>
      <c r="M153" s="16"/>
      <c r="N153" s="8"/>
      <c r="O153" s="131" t="str">
        <f t="shared" si="12"/>
        <v/>
      </c>
      <c r="P153" s="16"/>
      <c r="Q153" s="8"/>
      <c r="R153" s="131" t="str">
        <f t="shared" si="13"/>
        <v/>
      </c>
      <c r="S153" s="16"/>
      <c r="T153" s="52"/>
      <c r="U153" s="16"/>
      <c r="V153" s="53"/>
      <c r="W153" s="16"/>
      <c r="X153" s="138"/>
      <c r="Y153" s="139"/>
      <c r="Z153" s="140"/>
    </row>
    <row r="154" spans="1:26">
      <c r="A154" s="7">
        <v>149</v>
      </c>
      <c r="B154" s="8"/>
      <c r="C154" s="162"/>
      <c r="D154" s="8"/>
      <c r="E154" s="261"/>
      <c r="F154" s="8"/>
      <c r="G154" s="16"/>
      <c r="H154" s="16"/>
      <c r="I154" s="8"/>
      <c r="J154" s="69"/>
      <c r="K154" s="72"/>
      <c r="L154" s="131" t="str">
        <f t="shared" si="14"/>
        <v/>
      </c>
      <c r="M154" s="16"/>
      <c r="N154" s="8"/>
      <c r="O154" s="131" t="str">
        <f t="shared" si="12"/>
        <v/>
      </c>
      <c r="P154" s="16"/>
      <c r="Q154" s="8"/>
      <c r="R154" s="131" t="str">
        <f t="shared" si="13"/>
        <v/>
      </c>
      <c r="S154" s="16"/>
      <c r="T154" s="52"/>
      <c r="U154" s="16"/>
      <c r="V154" s="53"/>
      <c r="W154" s="16"/>
      <c r="X154" s="138"/>
      <c r="Y154" s="139"/>
      <c r="Z154" s="140"/>
    </row>
    <row r="155" spans="1:26" ht="16.5" thickBot="1">
      <c r="A155" s="4">
        <v>150</v>
      </c>
      <c r="B155" s="12"/>
      <c r="C155" s="171"/>
      <c r="D155" s="12"/>
      <c r="E155" s="263"/>
      <c r="F155" s="12"/>
      <c r="G155" s="18"/>
      <c r="H155" s="18"/>
      <c r="I155" s="12"/>
      <c r="J155" s="77"/>
      <c r="K155" s="3"/>
      <c r="L155" s="133" t="str">
        <f t="shared" si="14"/>
        <v/>
      </c>
      <c r="M155" s="18"/>
      <c r="N155" s="12"/>
      <c r="O155" s="133" t="str">
        <f t="shared" si="12"/>
        <v/>
      </c>
      <c r="P155" s="18"/>
      <c r="Q155" s="12"/>
      <c r="R155" s="133" t="str">
        <f t="shared" si="13"/>
        <v/>
      </c>
      <c r="S155" s="18"/>
      <c r="T155" s="58"/>
      <c r="U155" s="18"/>
      <c r="V155" s="59"/>
      <c r="W155" s="18"/>
      <c r="X155" s="147"/>
      <c r="Y155" s="148"/>
      <c r="Z155" s="149"/>
    </row>
    <row r="156" spans="1:26">
      <c r="A156" s="7">
        <v>151</v>
      </c>
      <c r="B156" s="9"/>
      <c r="C156" s="162"/>
      <c r="D156" s="9"/>
      <c r="E156" s="261"/>
      <c r="F156" s="9"/>
      <c r="G156" s="62"/>
      <c r="H156" s="62"/>
      <c r="I156" s="8"/>
      <c r="J156" s="69"/>
      <c r="K156" s="72"/>
      <c r="L156" s="131" t="str">
        <f t="shared" si="14"/>
        <v/>
      </c>
      <c r="M156" s="16"/>
      <c r="N156" s="8"/>
      <c r="O156" s="131" t="str">
        <f t="shared" si="12"/>
        <v/>
      </c>
      <c r="P156" s="16"/>
      <c r="Q156" s="8"/>
      <c r="R156" s="131" t="str">
        <f t="shared" si="13"/>
        <v/>
      </c>
      <c r="S156" s="16"/>
      <c r="T156" s="52"/>
      <c r="U156" s="16"/>
      <c r="V156" s="53"/>
      <c r="W156" s="16"/>
      <c r="X156" s="135"/>
      <c r="Y156" s="136"/>
      <c r="Z156" s="137"/>
    </row>
    <row r="157" spans="1:26">
      <c r="A157" s="7">
        <v>152</v>
      </c>
      <c r="B157" s="9"/>
      <c r="C157" s="162"/>
      <c r="D157" s="9"/>
      <c r="E157" s="261"/>
      <c r="F157" s="9"/>
      <c r="G157" s="62"/>
      <c r="H157" s="62"/>
      <c r="I157" s="8"/>
      <c r="J157" s="69"/>
      <c r="K157" s="72"/>
      <c r="L157" s="131" t="str">
        <f t="shared" si="14"/>
        <v/>
      </c>
      <c r="M157" s="16"/>
      <c r="N157" s="8"/>
      <c r="O157" s="131" t="str">
        <f t="shared" si="12"/>
        <v/>
      </c>
      <c r="P157" s="16"/>
      <c r="Q157" s="8"/>
      <c r="R157" s="131" t="str">
        <f t="shared" si="13"/>
        <v/>
      </c>
      <c r="S157" s="16"/>
      <c r="T157" s="52"/>
      <c r="U157" s="16"/>
      <c r="V157" s="53"/>
      <c r="W157" s="16"/>
      <c r="X157" s="138"/>
      <c r="Y157" s="139"/>
      <c r="Z157" s="140"/>
    </row>
    <row r="158" spans="1:26">
      <c r="A158" s="7">
        <v>153</v>
      </c>
      <c r="B158" s="9"/>
      <c r="C158" s="162"/>
      <c r="D158" s="9"/>
      <c r="E158" s="261"/>
      <c r="F158" s="9"/>
      <c r="G158" s="62"/>
      <c r="H158" s="62"/>
      <c r="I158" s="8"/>
      <c r="J158" s="69"/>
      <c r="K158" s="72"/>
      <c r="L158" s="131" t="str">
        <f t="shared" si="14"/>
        <v/>
      </c>
      <c r="M158" s="16"/>
      <c r="N158" s="8"/>
      <c r="O158" s="131" t="str">
        <f t="shared" si="12"/>
        <v/>
      </c>
      <c r="P158" s="16"/>
      <c r="Q158" s="8"/>
      <c r="R158" s="131" t="str">
        <f t="shared" si="13"/>
        <v/>
      </c>
      <c r="S158" s="16"/>
      <c r="T158" s="52"/>
      <c r="U158" s="16"/>
      <c r="V158" s="53"/>
      <c r="W158" s="16"/>
      <c r="X158" s="138"/>
      <c r="Y158" s="139"/>
      <c r="Z158" s="140"/>
    </row>
    <row r="159" spans="1:26">
      <c r="A159" s="7">
        <v>154</v>
      </c>
      <c r="B159" s="9"/>
      <c r="C159" s="162"/>
      <c r="D159" s="9"/>
      <c r="E159" s="261"/>
      <c r="F159" s="9"/>
      <c r="G159" s="62"/>
      <c r="H159" s="62"/>
      <c r="I159" s="8"/>
      <c r="J159" s="69"/>
      <c r="K159" s="72"/>
      <c r="L159" s="131" t="str">
        <f t="shared" si="14"/>
        <v/>
      </c>
      <c r="M159" s="16"/>
      <c r="N159" s="8"/>
      <c r="O159" s="131" t="str">
        <f t="shared" si="12"/>
        <v/>
      </c>
      <c r="P159" s="16"/>
      <c r="Q159" s="8"/>
      <c r="R159" s="131" t="str">
        <f t="shared" si="13"/>
        <v/>
      </c>
      <c r="S159" s="16"/>
      <c r="T159" s="52"/>
      <c r="U159" s="16"/>
      <c r="V159" s="53"/>
      <c r="W159" s="16"/>
      <c r="X159" s="138"/>
      <c r="Y159" s="139"/>
      <c r="Z159" s="140"/>
    </row>
    <row r="160" spans="1:26">
      <c r="A160" s="10">
        <v>155</v>
      </c>
      <c r="B160" s="11"/>
      <c r="C160" s="170"/>
      <c r="D160" s="11"/>
      <c r="E160" s="262"/>
      <c r="F160" s="11"/>
      <c r="G160" s="17"/>
      <c r="H160" s="17"/>
      <c r="I160" s="24"/>
      <c r="J160" s="68"/>
      <c r="K160" s="73"/>
      <c r="L160" s="132" t="str">
        <f t="shared" si="14"/>
        <v/>
      </c>
      <c r="M160" s="17"/>
      <c r="N160" s="20"/>
      <c r="O160" s="132" t="str">
        <f t="shared" si="12"/>
        <v/>
      </c>
      <c r="P160" s="17"/>
      <c r="Q160" s="20"/>
      <c r="R160" s="132" t="str">
        <f t="shared" si="13"/>
        <v/>
      </c>
      <c r="S160" s="31"/>
      <c r="T160" s="54"/>
      <c r="U160" s="31"/>
      <c r="V160" s="55"/>
      <c r="W160" s="31"/>
      <c r="X160" s="141"/>
      <c r="Y160" s="142"/>
      <c r="Z160" s="143"/>
    </row>
    <row r="161" spans="1:26">
      <c r="A161" s="7">
        <v>156</v>
      </c>
      <c r="B161" s="9"/>
      <c r="C161" s="162"/>
      <c r="D161" s="9"/>
      <c r="E161" s="261"/>
      <c r="F161" s="9"/>
      <c r="G161" s="62"/>
      <c r="H161" s="62"/>
      <c r="I161" s="25"/>
      <c r="J161" s="76"/>
      <c r="K161" s="80"/>
      <c r="L161" s="131" t="str">
        <f t="shared" si="14"/>
        <v/>
      </c>
      <c r="M161" s="16"/>
      <c r="N161" s="21"/>
      <c r="O161" s="131" t="str">
        <f t="shared" si="12"/>
        <v/>
      </c>
      <c r="P161" s="16"/>
      <c r="Q161" s="21"/>
      <c r="R161" s="131" t="str">
        <f t="shared" si="13"/>
        <v/>
      </c>
      <c r="S161" s="16"/>
      <c r="T161" s="56"/>
      <c r="U161" s="16"/>
      <c r="V161" s="57"/>
      <c r="W161" s="16"/>
      <c r="X161" s="144"/>
      <c r="Y161" s="145"/>
      <c r="Z161" s="146"/>
    </row>
    <row r="162" spans="1:26">
      <c r="A162" s="7">
        <v>157</v>
      </c>
      <c r="B162" s="9"/>
      <c r="C162" s="162"/>
      <c r="D162" s="9"/>
      <c r="E162" s="261"/>
      <c r="F162" s="9"/>
      <c r="G162" s="62"/>
      <c r="H162" s="62"/>
      <c r="I162" s="8"/>
      <c r="J162" s="69"/>
      <c r="K162" s="72"/>
      <c r="L162" s="131" t="str">
        <f t="shared" si="14"/>
        <v/>
      </c>
      <c r="M162" s="16"/>
      <c r="N162" s="8"/>
      <c r="O162" s="131" t="str">
        <f t="shared" si="12"/>
        <v/>
      </c>
      <c r="P162" s="16"/>
      <c r="Q162" s="8"/>
      <c r="R162" s="131" t="str">
        <f t="shared" si="13"/>
        <v/>
      </c>
      <c r="S162" s="16"/>
      <c r="T162" s="52"/>
      <c r="U162" s="16"/>
      <c r="V162" s="53"/>
      <c r="W162" s="16"/>
      <c r="X162" s="138"/>
      <c r="Y162" s="139"/>
      <c r="Z162" s="140"/>
    </row>
    <row r="163" spans="1:26">
      <c r="A163" s="7">
        <v>158</v>
      </c>
      <c r="B163" s="9"/>
      <c r="C163" s="162"/>
      <c r="D163" s="9"/>
      <c r="E163" s="261"/>
      <c r="F163" s="9"/>
      <c r="G163" s="62"/>
      <c r="H163" s="62"/>
      <c r="I163" s="8"/>
      <c r="J163" s="69"/>
      <c r="K163" s="72"/>
      <c r="L163" s="131" t="str">
        <f t="shared" si="14"/>
        <v/>
      </c>
      <c r="M163" s="16"/>
      <c r="N163" s="8"/>
      <c r="O163" s="131" t="str">
        <f t="shared" si="12"/>
        <v/>
      </c>
      <c r="P163" s="16"/>
      <c r="Q163" s="8"/>
      <c r="R163" s="131" t="str">
        <f t="shared" si="13"/>
        <v/>
      </c>
      <c r="S163" s="16"/>
      <c r="T163" s="52"/>
      <c r="U163" s="16"/>
      <c r="V163" s="53"/>
      <c r="W163" s="16"/>
      <c r="X163" s="138"/>
      <c r="Y163" s="139"/>
      <c r="Z163" s="140"/>
    </row>
    <row r="164" spans="1:26">
      <c r="A164" s="7">
        <v>159</v>
      </c>
      <c r="B164" s="9"/>
      <c r="C164" s="162"/>
      <c r="D164" s="9"/>
      <c r="E164" s="261"/>
      <c r="F164" s="9"/>
      <c r="G164" s="62"/>
      <c r="H164" s="62"/>
      <c r="I164" s="8"/>
      <c r="J164" s="69"/>
      <c r="K164" s="72"/>
      <c r="L164" s="131" t="str">
        <f t="shared" si="14"/>
        <v/>
      </c>
      <c r="M164" s="16"/>
      <c r="N164" s="8"/>
      <c r="O164" s="131" t="str">
        <f t="shared" si="12"/>
        <v/>
      </c>
      <c r="P164" s="16"/>
      <c r="Q164" s="8"/>
      <c r="R164" s="131" t="str">
        <f t="shared" si="13"/>
        <v/>
      </c>
      <c r="S164" s="16"/>
      <c r="T164" s="52"/>
      <c r="U164" s="16"/>
      <c r="V164" s="53"/>
      <c r="W164" s="16"/>
      <c r="X164" s="138"/>
      <c r="Y164" s="139"/>
      <c r="Z164" s="140"/>
    </row>
    <row r="165" spans="1:26" ht="16.5" thickBot="1">
      <c r="A165" s="4">
        <v>160</v>
      </c>
      <c r="B165" s="5"/>
      <c r="C165" s="171"/>
      <c r="D165" s="5"/>
      <c r="E165" s="263"/>
      <c r="F165" s="5"/>
      <c r="G165" s="134"/>
      <c r="H165" s="134"/>
      <c r="I165" s="12"/>
      <c r="J165" s="77"/>
      <c r="K165" s="3"/>
      <c r="L165" s="133" t="str">
        <f t="shared" si="14"/>
        <v/>
      </c>
      <c r="M165" s="18"/>
      <c r="N165" s="12"/>
      <c r="O165" s="133" t="str">
        <f t="shared" si="12"/>
        <v/>
      </c>
      <c r="P165" s="18"/>
      <c r="Q165" s="12"/>
      <c r="R165" s="133" t="str">
        <f t="shared" si="13"/>
        <v/>
      </c>
      <c r="S165" s="18"/>
      <c r="T165" s="60"/>
      <c r="U165" s="18"/>
      <c r="V165" s="61"/>
      <c r="W165" s="18"/>
      <c r="X165" s="147"/>
      <c r="Y165" s="148"/>
      <c r="Z165" s="149"/>
    </row>
    <row r="166" spans="1:26">
      <c r="A166" s="7">
        <v>161</v>
      </c>
      <c r="B166" s="8"/>
      <c r="C166" s="162"/>
      <c r="D166" s="8"/>
      <c r="E166" s="261"/>
      <c r="F166" s="8"/>
      <c r="G166" s="16"/>
      <c r="H166" s="16"/>
      <c r="I166" s="8"/>
      <c r="J166" s="69"/>
      <c r="K166" s="72"/>
      <c r="L166" s="131" t="str">
        <f t="shared" si="14"/>
        <v/>
      </c>
      <c r="M166" s="16"/>
      <c r="N166" s="8"/>
      <c r="O166" s="131" t="str">
        <f t="shared" ref="O166:O197" si="15">IF(N166="","",VLOOKUP(N166,男子種目,2))</f>
        <v/>
      </c>
      <c r="P166" s="16"/>
      <c r="Q166" s="8"/>
      <c r="R166" s="131" t="str">
        <f t="shared" ref="R166:R197" si="16">IF(Q166="","",VLOOKUP(Q166,男子種目,2))</f>
        <v/>
      </c>
      <c r="S166" s="16"/>
      <c r="T166" s="50"/>
      <c r="U166" s="16"/>
      <c r="V166" s="51"/>
      <c r="W166" s="16"/>
      <c r="X166" s="135"/>
      <c r="Y166" s="136"/>
      <c r="Z166" s="137"/>
    </row>
    <row r="167" spans="1:26">
      <c r="A167" s="7">
        <v>162</v>
      </c>
      <c r="B167" s="8"/>
      <c r="C167" s="162"/>
      <c r="D167" s="8"/>
      <c r="E167" s="261"/>
      <c r="F167" s="8"/>
      <c r="G167" s="16"/>
      <c r="H167" s="16"/>
      <c r="I167" s="8"/>
      <c r="J167" s="69"/>
      <c r="K167" s="72"/>
      <c r="L167" s="131" t="str">
        <f t="shared" si="14"/>
        <v/>
      </c>
      <c r="M167" s="16"/>
      <c r="N167" s="8"/>
      <c r="O167" s="131" t="str">
        <f t="shared" si="15"/>
        <v/>
      </c>
      <c r="P167" s="16"/>
      <c r="Q167" s="8"/>
      <c r="R167" s="131" t="str">
        <f t="shared" si="16"/>
        <v/>
      </c>
      <c r="S167" s="16"/>
      <c r="T167" s="52"/>
      <c r="U167" s="16"/>
      <c r="V167" s="53"/>
      <c r="W167" s="16"/>
      <c r="X167" s="138"/>
      <c r="Y167" s="139"/>
      <c r="Z167" s="140"/>
    </row>
    <row r="168" spans="1:26">
      <c r="A168" s="7">
        <v>163</v>
      </c>
      <c r="B168" s="8"/>
      <c r="C168" s="162"/>
      <c r="D168" s="8"/>
      <c r="E168" s="261"/>
      <c r="F168" s="8"/>
      <c r="G168" s="16"/>
      <c r="H168" s="16"/>
      <c r="I168" s="8"/>
      <c r="J168" s="69"/>
      <c r="K168" s="72"/>
      <c r="L168" s="131" t="str">
        <f t="shared" si="14"/>
        <v/>
      </c>
      <c r="M168" s="16"/>
      <c r="N168" s="8"/>
      <c r="O168" s="131" t="str">
        <f t="shared" si="15"/>
        <v/>
      </c>
      <c r="P168" s="16"/>
      <c r="Q168" s="8"/>
      <c r="R168" s="131" t="str">
        <f t="shared" si="16"/>
        <v/>
      </c>
      <c r="S168" s="32"/>
      <c r="T168" s="52"/>
      <c r="U168" s="32"/>
      <c r="V168" s="53"/>
      <c r="W168" s="32"/>
      <c r="X168" s="138"/>
      <c r="Y168" s="139"/>
      <c r="Z168" s="140"/>
    </row>
    <row r="169" spans="1:26">
      <c r="A169" s="7">
        <v>164</v>
      </c>
      <c r="B169" s="8"/>
      <c r="C169" s="162"/>
      <c r="D169" s="8"/>
      <c r="E169" s="261"/>
      <c r="F169" s="8"/>
      <c r="G169" s="16"/>
      <c r="H169" s="16"/>
      <c r="I169" s="8"/>
      <c r="J169" s="69"/>
      <c r="K169" s="72"/>
      <c r="L169" s="131" t="str">
        <f t="shared" ref="L169:L200" si="17">IF(K169="","",VLOOKUP(K169,男子種目,2))</f>
        <v/>
      </c>
      <c r="M169" s="16"/>
      <c r="N169" s="8"/>
      <c r="O169" s="131" t="str">
        <f t="shared" si="15"/>
        <v/>
      </c>
      <c r="P169" s="16"/>
      <c r="Q169" s="8"/>
      <c r="R169" s="131" t="str">
        <f t="shared" si="16"/>
        <v/>
      </c>
      <c r="S169" s="16"/>
      <c r="T169" s="52"/>
      <c r="U169" s="16"/>
      <c r="V169" s="53"/>
      <c r="W169" s="16"/>
      <c r="X169" s="138"/>
      <c r="Y169" s="139"/>
      <c r="Z169" s="140"/>
    </row>
    <row r="170" spans="1:26">
      <c r="A170" s="10">
        <v>165</v>
      </c>
      <c r="B170" s="11"/>
      <c r="C170" s="170"/>
      <c r="D170" s="11"/>
      <c r="E170" s="262"/>
      <c r="F170" s="11"/>
      <c r="G170" s="17"/>
      <c r="H170" s="17"/>
      <c r="I170" s="24"/>
      <c r="J170" s="68"/>
      <c r="K170" s="73"/>
      <c r="L170" s="132" t="str">
        <f t="shared" si="17"/>
        <v/>
      </c>
      <c r="M170" s="17"/>
      <c r="N170" s="20"/>
      <c r="O170" s="132" t="str">
        <f t="shared" si="15"/>
        <v/>
      </c>
      <c r="P170" s="17"/>
      <c r="Q170" s="20"/>
      <c r="R170" s="132" t="str">
        <f t="shared" si="16"/>
        <v/>
      </c>
      <c r="S170" s="17"/>
      <c r="T170" s="54"/>
      <c r="U170" s="17"/>
      <c r="V170" s="55"/>
      <c r="W170" s="17"/>
      <c r="X170" s="150"/>
      <c r="Y170" s="151"/>
      <c r="Z170" s="152"/>
    </row>
    <row r="171" spans="1:26">
      <c r="A171" s="7">
        <v>166</v>
      </c>
      <c r="B171" s="8"/>
      <c r="C171" s="162"/>
      <c r="D171" s="8"/>
      <c r="E171" s="261"/>
      <c r="F171" s="8"/>
      <c r="G171" s="16"/>
      <c r="H171" s="16"/>
      <c r="I171" s="25"/>
      <c r="J171" s="76"/>
      <c r="K171" s="80"/>
      <c r="L171" s="131" t="str">
        <f t="shared" si="17"/>
        <v/>
      </c>
      <c r="M171" s="16"/>
      <c r="N171" s="21"/>
      <c r="O171" s="131" t="str">
        <f t="shared" si="15"/>
        <v/>
      </c>
      <c r="P171" s="16"/>
      <c r="Q171" s="21"/>
      <c r="R171" s="131" t="str">
        <f t="shared" si="16"/>
        <v/>
      </c>
      <c r="S171" s="16"/>
      <c r="T171" s="56"/>
      <c r="U171" s="16"/>
      <c r="V171" s="57"/>
      <c r="W171" s="16"/>
      <c r="X171" s="144"/>
      <c r="Y171" s="145"/>
      <c r="Z171" s="146"/>
    </row>
    <row r="172" spans="1:26">
      <c r="A172" s="7">
        <v>167</v>
      </c>
      <c r="B172" s="8"/>
      <c r="C172" s="162"/>
      <c r="D172" s="8"/>
      <c r="E172" s="261"/>
      <c r="F172" s="8"/>
      <c r="G172" s="16"/>
      <c r="H172" s="16"/>
      <c r="I172" s="8"/>
      <c r="J172" s="69"/>
      <c r="K172" s="72"/>
      <c r="L172" s="131" t="str">
        <f t="shared" si="17"/>
        <v/>
      </c>
      <c r="M172" s="16"/>
      <c r="N172" s="8"/>
      <c r="O172" s="131" t="str">
        <f t="shared" si="15"/>
        <v/>
      </c>
      <c r="P172" s="16"/>
      <c r="Q172" s="8"/>
      <c r="R172" s="131" t="str">
        <f t="shared" si="16"/>
        <v/>
      </c>
      <c r="S172" s="16"/>
      <c r="T172" s="52"/>
      <c r="U172" s="16"/>
      <c r="V172" s="53"/>
      <c r="W172" s="16"/>
      <c r="X172" s="138"/>
      <c r="Y172" s="139"/>
      <c r="Z172" s="140"/>
    </row>
    <row r="173" spans="1:26">
      <c r="A173" s="7">
        <v>168</v>
      </c>
      <c r="B173" s="8"/>
      <c r="C173" s="162"/>
      <c r="D173" s="8"/>
      <c r="E173" s="261"/>
      <c r="F173" s="8"/>
      <c r="G173" s="16"/>
      <c r="H173" s="16"/>
      <c r="I173" s="8"/>
      <c r="J173" s="69"/>
      <c r="K173" s="72"/>
      <c r="L173" s="131" t="str">
        <f t="shared" si="17"/>
        <v/>
      </c>
      <c r="M173" s="16"/>
      <c r="N173" s="8"/>
      <c r="O173" s="131" t="str">
        <f t="shared" si="15"/>
        <v/>
      </c>
      <c r="P173" s="16"/>
      <c r="Q173" s="8"/>
      <c r="R173" s="131" t="str">
        <f t="shared" si="16"/>
        <v/>
      </c>
      <c r="S173" s="16"/>
      <c r="T173" s="52"/>
      <c r="U173" s="16"/>
      <c r="V173" s="53"/>
      <c r="W173" s="16"/>
      <c r="X173" s="138"/>
      <c r="Y173" s="139"/>
      <c r="Z173" s="140"/>
    </row>
    <row r="174" spans="1:26">
      <c r="A174" s="7">
        <v>169</v>
      </c>
      <c r="B174" s="8"/>
      <c r="C174" s="162"/>
      <c r="D174" s="8"/>
      <c r="E174" s="261"/>
      <c r="F174" s="8"/>
      <c r="G174" s="16"/>
      <c r="H174" s="16"/>
      <c r="I174" s="8"/>
      <c r="J174" s="69"/>
      <c r="K174" s="72"/>
      <c r="L174" s="131" t="str">
        <f t="shared" si="17"/>
        <v/>
      </c>
      <c r="M174" s="16"/>
      <c r="N174" s="8"/>
      <c r="O174" s="131" t="str">
        <f t="shared" si="15"/>
        <v/>
      </c>
      <c r="P174" s="16"/>
      <c r="Q174" s="8"/>
      <c r="R174" s="131" t="str">
        <f t="shared" si="16"/>
        <v/>
      </c>
      <c r="S174" s="16"/>
      <c r="T174" s="52"/>
      <c r="U174" s="16"/>
      <c r="V174" s="53"/>
      <c r="W174" s="16"/>
      <c r="X174" s="138"/>
      <c r="Y174" s="139"/>
      <c r="Z174" s="140"/>
    </row>
    <row r="175" spans="1:26" ht="16.5" thickBot="1">
      <c r="A175" s="4">
        <v>170</v>
      </c>
      <c r="B175" s="12"/>
      <c r="C175" s="171"/>
      <c r="D175" s="12"/>
      <c r="E175" s="263"/>
      <c r="F175" s="12"/>
      <c r="G175" s="18"/>
      <c r="H175" s="18"/>
      <c r="I175" s="12"/>
      <c r="J175" s="78"/>
      <c r="K175" s="81"/>
      <c r="L175" s="133" t="str">
        <f t="shared" si="17"/>
        <v/>
      </c>
      <c r="M175" s="18"/>
      <c r="N175" s="22"/>
      <c r="O175" s="133" t="str">
        <f t="shared" si="15"/>
        <v/>
      </c>
      <c r="P175" s="18"/>
      <c r="Q175" s="22"/>
      <c r="R175" s="133" t="str">
        <f t="shared" si="16"/>
        <v/>
      </c>
      <c r="S175" s="18"/>
      <c r="T175" s="58"/>
      <c r="U175" s="18"/>
      <c r="V175" s="59"/>
      <c r="W175" s="18"/>
      <c r="X175" s="147"/>
      <c r="Y175" s="148"/>
      <c r="Z175" s="149"/>
    </row>
    <row r="176" spans="1:26">
      <c r="A176" s="7">
        <v>171</v>
      </c>
      <c r="B176" s="8"/>
      <c r="C176" s="162"/>
      <c r="D176" s="8"/>
      <c r="E176" s="261"/>
      <c r="F176" s="8"/>
      <c r="G176" s="16"/>
      <c r="H176" s="16"/>
      <c r="I176" s="8"/>
      <c r="J176" s="65"/>
      <c r="K176" s="82"/>
      <c r="L176" s="131" t="str">
        <f t="shared" si="17"/>
        <v/>
      </c>
      <c r="M176" s="16"/>
      <c r="N176" s="23"/>
      <c r="O176" s="131" t="str">
        <f t="shared" si="15"/>
        <v/>
      </c>
      <c r="P176" s="16"/>
      <c r="Q176" s="23"/>
      <c r="R176" s="131" t="str">
        <f t="shared" si="16"/>
        <v/>
      </c>
      <c r="S176" s="16"/>
      <c r="T176" s="52"/>
      <c r="U176" s="16"/>
      <c r="V176" s="53"/>
      <c r="W176" s="16"/>
      <c r="X176" s="153"/>
      <c r="Y176" s="154"/>
      <c r="Z176" s="155"/>
    </row>
    <row r="177" spans="1:26">
      <c r="A177" s="7">
        <v>172</v>
      </c>
      <c r="B177" s="8"/>
      <c r="C177" s="162"/>
      <c r="D177" s="8"/>
      <c r="E177" s="261"/>
      <c r="F177" s="8"/>
      <c r="G177" s="16"/>
      <c r="H177" s="16"/>
      <c r="I177" s="8"/>
      <c r="J177" s="69"/>
      <c r="K177" s="72"/>
      <c r="L177" s="131" t="str">
        <f t="shared" si="17"/>
        <v/>
      </c>
      <c r="M177" s="16"/>
      <c r="N177" s="8"/>
      <c r="O177" s="131" t="str">
        <f t="shared" si="15"/>
        <v/>
      </c>
      <c r="P177" s="16"/>
      <c r="Q177" s="8"/>
      <c r="R177" s="131" t="str">
        <f t="shared" si="16"/>
        <v/>
      </c>
      <c r="S177" s="16"/>
      <c r="T177" s="52"/>
      <c r="U177" s="16"/>
      <c r="V177" s="53"/>
      <c r="W177" s="16"/>
      <c r="X177" s="138"/>
      <c r="Y177" s="139"/>
      <c r="Z177" s="140"/>
    </row>
    <row r="178" spans="1:26">
      <c r="A178" s="7">
        <v>173</v>
      </c>
      <c r="B178" s="8"/>
      <c r="C178" s="162"/>
      <c r="D178" s="8"/>
      <c r="E178" s="261"/>
      <c r="F178" s="8"/>
      <c r="G178" s="16"/>
      <c r="H178" s="16"/>
      <c r="I178" s="8"/>
      <c r="J178" s="69"/>
      <c r="K178" s="72"/>
      <c r="L178" s="131" t="str">
        <f t="shared" si="17"/>
        <v/>
      </c>
      <c r="M178" s="16"/>
      <c r="N178" s="8"/>
      <c r="O178" s="131" t="str">
        <f t="shared" si="15"/>
        <v/>
      </c>
      <c r="P178" s="16"/>
      <c r="Q178" s="8"/>
      <c r="R178" s="131" t="str">
        <f t="shared" si="16"/>
        <v/>
      </c>
      <c r="S178" s="16"/>
      <c r="T178" s="52"/>
      <c r="U178" s="16"/>
      <c r="V178" s="53"/>
      <c r="W178" s="16"/>
      <c r="X178" s="138"/>
      <c r="Y178" s="139"/>
      <c r="Z178" s="140"/>
    </row>
    <row r="179" spans="1:26">
      <c r="A179" s="7">
        <v>174</v>
      </c>
      <c r="B179" s="8"/>
      <c r="C179" s="162"/>
      <c r="D179" s="8"/>
      <c r="E179" s="261"/>
      <c r="F179" s="8"/>
      <c r="G179" s="16"/>
      <c r="H179" s="16"/>
      <c r="I179" s="8"/>
      <c r="J179" s="69"/>
      <c r="K179" s="72"/>
      <c r="L179" s="131" t="str">
        <f t="shared" si="17"/>
        <v/>
      </c>
      <c r="M179" s="16"/>
      <c r="N179" s="8"/>
      <c r="O179" s="131" t="str">
        <f t="shared" si="15"/>
        <v/>
      </c>
      <c r="P179" s="16"/>
      <c r="Q179" s="8"/>
      <c r="R179" s="131" t="str">
        <f t="shared" si="16"/>
        <v/>
      </c>
      <c r="S179" s="16"/>
      <c r="T179" s="52"/>
      <c r="U179" s="16"/>
      <c r="V179" s="53"/>
      <c r="W179" s="16"/>
      <c r="X179" s="138"/>
      <c r="Y179" s="139"/>
      <c r="Z179" s="140"/>
    </row>
    <row r="180" spans="1:26">
      <c r="A180" s="10">
        <v>175</v>
      </c>
      <c r="B180" s="11"/>
      <c r="C180" s="170"/>
      <c r="D180" s="11"/>
      <c r="E180" s="262"/>
      <c r="F180" s="11"/>
      <c r="G180" s="17"/>
      <c r="H180" s="17"/>
      <c r="I180" s="24"/>
      <c r="J180" s="75"/>
      <c r="K180" s="74"/>
      <c r="L180" s="132" t="str">
        <f t="shared" si="17"/>
        <v/>
      </c>
      <c r="M180" s="17"/>
      <c r="N180" s="11"/>
      <c r="O180" s="132" t="str">
        <f t="shared" si="15"/>
        <v/>
      </c>
      <c r="P180" s="17"/>
      <c r="Q180" s="11"/>
      <c r="R180" s="132" t="str">
        <f t="shared" si="16"/>
        <v/>
      </c>
      <c r="S180" s="17"/>
      <c r="T180" s="54"/>
      <c r="U180" s="17"/>
      <c r="V180" s="55"/>
      <c r="W180" s="17"/>
      <c r="X180" s="141"/>
      <c r="Y180" s="142"/>
      <c r="Z180" s="143"/>
    </row>
    <row r="181" spans="1:26">
      <c r="A181" s="7">
        <v>176</v>
      </c>
      <c r="B181" s="8"/>
      <c r="C181" s="162"/>
      <c r="D181" s="8"/>
      <c r="E181" s="261"/>
      <c r="F181" s="8"/>
      <c r="G181" s="16"/>
      <c r="H181" s="16"/>
      <c r="I181" s="25"/>
      <c r="J181" s="69"/>
      <c r="K181" s="72"/>
      <c r="L181" s="131" t="str">
        <f t="shared" si="17"/>
        <v/>
      </c>
      <c r="M181" s="16"/>
      <c r="N181" s="8"/>
      <c r="O181" s="131" t="str">
        <f t="shared" si="15"/>
        <v/>
      </c>
      <c r="P181" s="16"/>
      <c r="Q181" s="8"/>
      <c r="R181" s="131" t="str">
        <f t="shared" si="16"/>
        <v/>
      </c>
      <c r="S181" s="16"/>
      <c r="T181" s="56"/>
      <c r="U181" s="16"/>
      <c r="V181" s="57"/>
      <c r="W181" s="16"/>
      <c r="X181" s="153"/>
      <c r="Y181" s="154"/>
      <c r="Z181" s="155"/>
    </row>
    <row r="182" spans="1:26">
      <c r="A182" s="7">
        <v>177</v>
      </c>
      <c r="B182" s="8"/>
      <c r="C182" s="162"/>
      <c r="D182" s="8"/>
      <c r="E182" s="261"/>
      <c r="F182" s="8"/>
      <c r="G182" s="16"/>
      <c r="H182" s="16"/>
      <c r="I182" s="8"/>
      <c r="J182" s="69"/>
      <c r="K182" s="72"/>
      <c r="L182" s="131" t="str">
        <f t="shared" si="17"/>
        <v/>
      </c>
      <c r="M182" s="16"/>
      <c r="N182" s="8"/>
      <c r="O182" s="131" t="str">
        <f t="shared" si="15"/>
        <v/>
      </c>
      <c r="P182" s="16"/>
      <c r="Q182" s="8"/>
      <c r="R182" s="131" t="str">
        <f t="shared" si="16"/>
        <v/>
      </c>
      <c r="S182" s="16"/>
      <c r="T182" s="52"/>
      <c r="U182" s="16"/>
      <c r="V182" s="53"/>
      <c r="W182" s="16"/>
      <c r="X182" s="138"/>
      <c r="Y182" s="139"/>
      <c r="Z182" s="140"/>
    </row>
    <row r="183" spans="1:26">
      <c r="A183" s="7">
        <v>178</v>
      </c>
      <c r="B183" s="8"/>
      <c r="C183" s="162"/>
      <c r="D183" s="8"/>
      <c r="E183" s="261"/>
      <c r="F183" s="8"/>
      <c r="G183" s="16"/>
      <c r="H183" s="16"/>
      <c r="I183" s="8"/>
      <c r="J183" s="69"/>
      <c r="K183" s="72"/>
      <c r="L183" s="131" t="str">
        <f t="shared" si="17"/>
        <v/>
      </c>
      <c r="M183" s="16"/>
      <c r="N183" s="8"/>
      <c r="O183" s="131" t="str">
        <f t="shared" si="15"/>
        <v/>
      </c>
      <c r="P183" s="16"/>
      <c r="Q183" s="8"/>
      <c r="R183" s="131" t="str">
        <f t="shared" si="16"/>
        <v/>
      </c>
      <c r="S183" s="16"/>
      <c r="T183" s="52"/>
      <c r="U183" s="16"/>
      <c r="V183" s="53"/>
      <c r="W183" s="16"/>
      <c r="X183" s="138"/>
      <c r="Y183" s="139"/>
      <c r="Z183" s="140"/>
    </row>
    <row r="184" spans="1:26">
      <c r="A184" s="7">
        <v>179</v>
      </c>
      <c r="B184" s="8"/>
      <c r="C184" s="162"/>
      <c r="D184" s="8"/>
      <c r="E184" s="261"/>
      <c r="F184" s="8"/>
      <c r="G184" s="16"/>
      <c r="H184" s="16"/>
      <c r="I184" s="8"/>
      <c r="J184" s="69"/>
      <c r="K184" s="72"/>
      <c r="L184" s="131" t="str">
        <f t="shared" si="17"/>
        <v/>
      </c>
      <c r="M184" s="16"/>
      <c r="N184" s="8"/>
      <c r="O184" s="131" t="str">
        <f t="shared" si="15"/>
        <v/>
      </c>
      <c r="P184" s="16"/>
      <c r="Q184" s="8"/>
      <c r="R184" s="131" t="str">
        <f t="shared" si="16"/>
        <v/>
      </c>
      <c r="S184" s="16"/>
      <c r="T184" s="52"/>
      <c r="U184" s="16"/>
      <c r="V184" s="53"/>
      <c r="W184" s="16"/>
      <c r="X184" s="138"/>
      <c r="Y184" s="139"/>
      <c r="Z184" s="140"/>
    </row>
    <row r="185" spans="1:26" ht="16.5" thickBot="1">
      <c r="A185" s="4">
        <v>180</v>
      </c>
      <c r="B185" s="12"/>
      <c r="C185" s="171"/>
      <c r="D185" s="12"/>
      <c r="E185" s="263"/>
      <c r="F185" s="12"/>
      <c r="G185" s="18"/>
      <c r="H185" s="18"/>
      <c r="I185" s="12"/>
      <c r="J185" s="77"/>
      <c r="K185" s="3"/>
      <c r="L185" s="133" t="str">
        <f t="shared" si="17"/>
        <v/>
      </c>
      <c r="M185" s="18"/>
      <c r="N185" s="12"/>
      <c r="O185" s="133" t="str">
        <f t="shared" si="15"/>
        <v/>
      </c>
      <c r="P185" s="18"/>
      <c r="Q185" s="12"/>
      <c r="R185" s="133" t="str">
        <f t="shared" si="16"/>
        <v/>
      </c>
      <c r="S185" s="18"/>
      <c r="T185" s="60"/>
      <c r="U185" s="18"/>
      <c r="V185" s="61"/>
      <c r="W185" s="18"/>
      <c r="X185" s="147"/>
      <c r="Y185" s="148"/>
      <c r="Z185" s="149"/>
    </row>
    <row r="186" spans="1:26">
      <c r="A186" s="7">
        <v>181</v>
      </c>
      <c r="B186" s="9"/>
      <c r="C186" s="162"/>
      <c r="D186" s="9"/>
      <c r="E186" s="261"/>
      <c r="F186" s="9"/>
      <c r="G186" s="62"/>
      <c r="H186" s="62"/>
      <c r="I186" s="8"/>
      <c r="J186" s="69"/>
      <c r="K186" s="72"/>
      <c r="L186" s="131" t="str">
        <f t="shared" si="17"/>
        <v/>
      </c>
      <c r="M186" s="16"/>
      <c r="N186" s="8"/>
      <c r="O186" s="131" t="str">
        <f t="shared" si="15"/>
        <v/>
      </c>
      <c r="P186" s="16"/>
      <c r="Q186" s="8"/>
      <c r="R186" s="131" t="str">
        <f t="shared" si="16"/>
        <v/>
      </c>
      <c r="S186" s="16"/>
      <c r="T186" s="50"/>
      <c r="U186" s="16"/>
      <c r="V186" s="51"/>
      <c r="W186" s="16"/>
      <c r="X186" s="135"/>
      <c r="Y186" s="136"/>
      <c r="Z186" s="137"/>
    </row>
    <row r="187" spans="1:26">
      <c r="A187" s="7">
        <v>182</v>
      </c>
      <c r="B187" s="9"/>
      <c r="C187" s="162"/>
      <c r="D187" s="9"/>
      <c r="E187" s="261"/>
      <c r="F187" s="9"/>
      <c r="G187" s="62"/>
      <c r="H187" s="62"/>
      <c r="I187" s="8"/>
      <c r="J187" s="69"/>
      <c r="K187" s="72"/>
      <c r="L187" s="131" t="str">
        <f t="shared" si="17"/>
        <v/>
      </c>
      <c r="M187" s="16"/>
      <c r="N187" s="8"/>
      <c r="O187" s="131" t="str">
        <f t="shared" si="15"/>
        <v/>
      </c>
      <c r="P187" s="16"/>
      <c r="Q187" s="8"/>
      <c r="R187" s="131" t="str">
        <f t="shared" si="16"/>
        <v/>
      </c>
      <c r="S187" s="16"/>
      <c r="T187" s="52"/>
      <c r="U187" s="16"/>
      <c r="V187" s="53"/>
      <c r="W187" s="16"/>
      <c r="X187" s="138"/>
      <c r="Y187" s="139"/>
      <c r="Z187" s="140"/>
    </row>
    <row r="188" spans="1:26">
      <c r="A188" s="7">
        <v>183</v>
      </c>
      <c r="B188" s="9"/>
      <c r="C188" s="162"/>
      <c r="D188" s="9"/>
      <c r="E188" s="261"/>
      <c r="F188" s="9"/>
      <c r="G188" s="62"/>
      <c r="H188" s="62"/>
      <c r="I188" s="8"/>
      <c r="J188" s="69"/>
      <c r="K188" s="72"/>
      <c r="L188" s="131" t="str">
        <f t="shared" si="17"/>
        <v/>
      </c>
      <c r="M188" s="16"/>
      <c r="N188" s="8"/>
      <c r="O188" s="131" t="str">
        <f t="shared" si="15"/>
        <v/>
      </c>
      <c r="P188" s="16"/>
      <c r="Q188" s="8"/>
      <c r="R188" s="131" t="str">
        <f t="shared" si="16"/>
        <v/>
      </c>
      <c r="S188" s="16"/>
      <c r="T188" s="52"/>
      <c r="U188" s="16"/>
      <c r="V188" s="53"/>
      <c r="W188" s="16"/>
      <c r="X188" s="138"/>
      <c r="Y188" s="139"/>
      <c r="Z188" s="140"/>
    </row>
    <row r="189" spans="1:26">
      <c r="A189" s="7">
        <v>184</v>
      </c>
      <c r="B189" s="9"/>
      <c r="C189" s="162"/>
      <c r="D189" s="9"/>
      <c r="E189" s="261"/>
      <c r="F189" s="9"/>
      <c r="G189" s="62"/>
      <c r="H189" s="62"/>
      <c r="I189" s="8"/>
      <c r="J189" s="69"/>
      <c r="K189" s="72"/>
      <c r="L189" s="131" t="str">
        <f t="shared" si="17"/>
        <v/>
      </c>
      <c r="M189" s="16"/>
      <c r="N189" s="8"/>
      <c r="O189" s="131" t="str">
        <f t="shared" si="15"/>
        <v/>
      </c>
      <c r="P189" s="16"/>
      <c r="Q189" s="8"/>
      <c r="R189" s="131" t="str">
        <f t="shared" si="16"/>
        <v/>
      </c>
      <c r="S189" s="16"/>
      <c r="T189" s="52"/>
      <c r="U189" s="16"/>
      <c r="V189" s="53"/>
      <c r="W189" s="16"/>
      <c r="X189" s="138"/>
      <c r="Y189" s="139"/>
      <c r="Z189" s="140"/>
    </row>
    <row r="190" spans="1:26">
      <c r="A190" s="10">
        <v>185</v>
      </c>
      <c r="B190" s="11"/>
      <c r="C190" s="170"/>
      <c r="D190" s="11"/>
      <c r="E190" s="262"/>
      <c r="F190" s="11"/>
      <c r="G190" s="17"/>
      <c r="H190" s="17"/>
      <c r="I190" s="24"/>
      <c r="J190" s="68"/>
      <c r="K190" s="73"/>
      <c r="L190" s="132" t="str">
        <f t="shared" si="17"/>
        <v/>
      </c>
      <c r="M190" s="17"/>
      <c r="N190" s="20"/>
      <c r="O190" s="132" t="str">
        <f t="shared" si="15"/>
        <v/>
      </c>
      <c r="P190" s="17"/>
      <c r="Q190" s="20"/>
      <c r="R190" s="132" t="str">
        <f t="shared" si="16"/>
        <v/>
      </c>
      <c r="S190" s="31"/>
      <c r="T190" s="54"/>
      <c r="U190" s="31"/>
      <c r="V190" s="55"/>
      <c r="W190" s="31"/>
      <c r="X190" s="141"/>
      <c r="Y190" s="142"/>
      <c r="Z190" s="143"/>
    </row>
    <row r="191" spans="1:26">
      <c r="A191" s="7">
        <v>186</v>
      </c>
      <c r="B191" s="9"/>
      <c r="C191" s="162"/>
      <c r="D191" s="9"/>
      <c r="E191" s="261"/>
      <c r="F191" s="9"/>
      <c r="G191" s="62"/>
      <c r="H191" s="62"/>
      <c r="I191" s="25"/>
      <c r="J191" s="76"/>
      <c r="K191" s="80"/>
      <c r="L191" s="131" t="str">
        <f t="shared" si="17"/>
        <v/>
      </c>
      <c r="M191" s="16"/>
      <c r="N191" s="21"/>
      <c r="O191" s="131" t="str">
        <f t="shared" si="15"/>
        <v/>
      </c>
      <c r="P191" s="16"/>
      <c r="Q191" s="21"/>
      <c r="R191" s="131" t="str">
        <f t="shared" si="16"/>
        <v/>
      </c>
      <c r="S191" s="16"/>
      <c r="T191" s="56"/>
      <c r="U191" s="16"/>
      <c r="V191" s="57"/>
      <c r="W191" s="16"/>
      <c r="X191" s="144"/>
      <c r="Y191" s="145"/>
      <c r="Z191" s="146"/>
    </row>
    <row r="192" spans="1:26">
      <c r="A192" s="7">
        <v>187</v>
      </c>
      <c r="B192" s="9"/>
      <c r="C192" s="162"/>
      <c r="D192" s="9"/>
      <c r="E192" s="261"/>
      <c r="F192" s="9"/>
      <c r="G192" s="62"/>
      <c r="H192" s="62"/>
      <c r="I192" s="8"/>
      <c r="J192" s="69"/>
      <c r="K192" s="72"/>
      <c r="L192" s="131" t="str">
        <f t="shared" si="17"/>
        <v/>
      </c>
      <c r="M192" s="16"/>
      <c r="N192" s="8"/>
      <c r="O192" s="131" t="str">
        <f t="shared" si="15"/>
        <v/>
      </c>
      <c r="P192" s="16"/>
      <c r="Q192" s="8"/>
      <c r="R192" s="131" t="str">
        <f t="shared" si="16"/>
        <v/>
      </c>
      <c r="S192" s="16"/>
      <c r="T192" s="52"/>
      <c r="U192" s="16"/>
      <c r="V192" s="53"/>
      <c r="W192" s="16"/>
      <c r="X192" s="138"/>
      <c r="Y192" s="139"/>
      <c r="Z192" s="140"/>
    </row>
    <row r="193" spans="1:26">
      <c r="A193" s="7">
        <v>188</v>
      </c>
      <c r="B193" s="9"/>
      <c r="C193" s="162"/>
      <c r="D193" s="9"/>
      <c r="E193" s="261"/>
      <c r="F193" s="9"/>
      <c r="G193" s="62"/>
      <c r="H193" s="62"/>
      <c r="I193" s="8"/>
      <c r="J193" s="69"/>
      <c r="K193" s="72"/>
      <c r="L193" s="131" t="str">
        <f t="shared" si="17"/>
        <v/>
      </c>
      <c r="M193" s="16"/>
      <c r="N193" s="8"/>
      <c r="O193" s="131" t="str">
        <f t="shared" si="15"/>
        <v/>
      </c>
      <c r="P193" s="16"/>
      <c r="Q193" s="8"/>
      <c r="R193" s="131" t="str">
        <f t="shared" si="16"/>
        <v/>
      </c>
      <c r="S193" s="16"/>
      <c r="T193" s="52"/>
      <c r="U193" s="16"/>
      <c r="V193" s="53"/>
      <c r="W193" s="16"/>
      <c r="X193" s="138"/>
      <c r="Y193" s="139"/>
      <c r="Z193" s="140"/>
    </row>
    <row r="194" spans="1:26">
      <c r="A194" s="7">
        <v>189</v>
      </c>
      <c r="B194" s="9"/>
      <c r="C194" s="162"/>
      <c r="D194" s="9"/>
      <c r="E194" s="261"/>
      <c r="F194" s="9"/>
      <c r="G194" s="62"/>
      <c r="H194" s="62"/>
      <c r="I194" s="8"/>
      <c r="J194" s="69"/>
      <c r="K194" s="72"/>
      <c r="L194" s="131" t="str">
        <f t="shared" si="17"/>
        <v/>
      </c>
      <c r="M194" s="16"/>
      <c r="N194" s="8"/>
      <c r="O194" s="131" t="str">
        <f t="shared" si="15"/>
        <v/>
      </c>
      <c r="P194" s="16"/>
      <c r="Q194" s="8"/>
      <c r="R194" s="131" t="str">
        <f t="shared" si="16"/>
        <v/>
      </c>
      <c r="S194" s="16"/>
      <c r="T194" s="52"/>
      <c r="U194" s="16"/>
      <c r="V194" s="53"/>
      <c r="W194" s="16"/>
      <c r="X194" s="138"/>
      <c r="Y194" s="139"/>
      <c r="Z194" s="140"/>
    </row>
    <row r="195" spans="1:26" ht="16.5" thickBot="1">
      <c r="A195" s="4">
        <v>190</v>
      </c>
      <c r="B195" s="5"/>
      <c r="C195" s="171"/>
      <c r="D195" s="5"/>
      <c r="E195" s="263"/>
      <c r="F195" s="5"/>
      <c r="G195" s="134"/>
      <c r="H195" s="134"/>
      <c r="I195" s="12"/>
      <c r="J195" s="77"/>
      <c r="K195" s="3"/>
      <c r="L195" s="133" t="str">
        <f t="shared" si="17"/>
        <v/>
      </c>
      <c r="M195" s="18"/>
      <c r="N195" s="12"/>
      <c r="O195" s="133" t="str">
        <f t="shared" si="15"/>
        <v/>
      </c>
      <c r="P195" s="18"/>
      <c r="Q195" s="12"/>
      <c r="R195" s="133" t="str">
        <f t="shared" si="16"/>
        <v/>
      </c>
      <c r="S195" s="18"/>
      <c r="T195" s="58"/>
      <c r="U195" s="18"/>
      <c r="V195" s="59"/>
      <c r="W195" s="18"/>
      <c r="X195" s="147"/>
      <c r="Y195" s="148"/>
      <c r="Z195" s="149"/>
    </row>
    <row r="196" spans="1:26">
      <c r="A196" s="7">
        <v>191</v>
      </c>
      <c r="B196" s="8"/>
      <c r="C196" s="162"/>
      <c r="D196" s="8"/>
      <c r="E196" s="261"/>
      <c r="F196" s="8"/>
      <c r="G196" s="16"/>
      <c r="H196" s="16"/>
      <c r="I196" s="8"/>
      <c r="J196" s="69"/>
      <c r="K196" s="72"/>
      <c r="L196" s="131" t="str">
        <f t="shared" si="17"/>
        <v/>
      </c>
      <c r="M196" s="16"/>
      <c r="N196" s="8"/>
      <c r="O196" s="131" t="str">
        <f t="shared" si="15"/>
        <v/>
      </c>
      <c r="P196" s="16"/>
      <c r="Q196" s="8"/>
      <c r="R196" s="131" t="str">
        <f t="shared" si="16"/>
        <v/>
      </c>
      <c r="S196" s="16"/>
      <c r="T196" s="50"/>
      <c r="U196" s="16"/>
      <c r="V196" s="51"/>
      <c r="W196" s="16"/>
      <c r="X196" s="135"/>
      <c r="Y196" s="136"/>
      <c r="Z196" s="137"/>
    </row>
    <row r="197" spans="1:26">
      <c r="A197" s="7">
        <v>192</v>
      </c>
      <c r="B197" s="8"/>
      <c r="C197" s="162"/>
      <c r="D197" s="8"/>
      <c r="E197" s="261"/>
      <c r="F197" s="8"/>
      <c r="G197" s="16"/>
      <c r="H197" s="16"/>
      <c r="I197" s="8"/>
      <c r="J197" s="69"/>
      <c r="K197" s="72"/>
      <c r="L197" s="131" t="str">
        <f t="shared" si="17"/>
        <v/>
      </c>
      <c r="M197" s="16"/>
      <c r="N197" s="8"/>
      <c r="O197" s="131" t="str">
        <f t="shared" si="15"/>
        <v/>
      </c>
      <c r="P197" s="16"/>
      <c r="Q197" s="8"/>
      <c r="R197" s="131" t="str">
        <f t="shared" si="16"/>
        <v/>
      </c>
      <c r="S197" s="16"/>
      <c r="T197" s="52"/>
      <c r="U197" s="16"/>
      <c r="V197" s="53"/>
      <c r="W197" s="16"/>
      <c r="X197" s="138"/>
      <c r="Y197" s="139"/>
      <c r="Z197" s="140"/>
    </row>
    <row r="198" spans="1:26">
      <c r="A198" s="7">
        <v>193</v>
      </c>
      <c r="B198" s="8"/>
      <c r="C198" s="162"/>
      <c r="D198" s="8"/>
      <c r="E198" s="261"/>
      <c r="F198" s="8"/>
      <c r="G198" s="16"/>
      <c r="H198" s="16"/>
      <c r="I198" s="8"/>
      <c r="J198" s="69"/>
      <c r="K198" s="72"/>
      <c r="L198" s="131" t="str">
        <f t="shared" si="17"/>
        <v/>
      </c>
      <c r="M198" s="16"/>
      <c r="N198" s="8"/>
      <c r="O198" s="131" t="str">
        <f t="shared" ref="O198:O205" si="18">IF(N198="","",VLOOKUP(N198,男子種目,2))</f>
        <v/>
      </c>
      <c r="P198" s="16"/>
      <c r="Q198" s="8"/>
      <c r="R198" s="131" t="str">
        <f t="shared" ref="R198:R205" si="19">IF(Q198="","",VLOOKUP(Q198,男子種目,2))</f>
        <v/>
      </c>
      <c r="S198" s="32"/>
      <c r="T198" s="52"/>
      <c r="U198" s="32"/>
      <c r="V198" s="53"/>
      <c r="W198" s="32"/>
      <c r="X198" s="138"/>
      <c r="Y198" s="139"/>
      <c r="Z198" s="140"/>
    </row>
    <row r="199" spans="1:26">
      <c r="A199" s="7">
        <v>194</v>
      </c>
      <c r="B199" s="8"/>
      <c r="C199" s="162"/>
      <c r="D199" s="8"/>
      <c r="E199" s="261"/>
      <c r="F199" s="8"/>
      <c r="G199" s="16"/>
      <c r="H199" s="16"/>
      <c r="I199" s="8"/>
      <c r="J199" s="69"/>
      <c r="K199" s="72"/>
      <c r="L199" s="131" t="str">
        <f t="shared" si="17"/>
        <v/>
      </c>
      <c r="M199" s="16"/>
      <c r="N199" s="8"/>
      <c r="O199" s="131" t="str">
        <f t="shared" si="18"/>
        <v/>
      </c>
      <c r="P199" s="16"/>
      <c r="Q199" s="8"/>
      <c r="R199" s="131" t="str">
        <f t="shared" si="19"/>
        <v/>
      </c>
      <c r="S199" s="16"/>
      <c r="T199" s="52"/>
      <c r="U199" s="16"/>
      <c r="V199" s="53"/>
      <c r="W199" s="16"/>
      <c r="X199" s="138"/>
      <c r="Y199" s="139"/>
      <c r="Z199" s="140"/>
    </row>
    <row r="200" spans="1:26">
      <c r="A200" s="10">
        <v>195</v>
      </c>
      <c r="B200" s="11"/>
      <c r="C200" s="170"/>
      <c r="D200" s="11"/>
      <c r="E200" s="262"/>
      <c r="F200" s="11"/>
      <c r="G200" s="17"/>
      <c r="H200" s="17"/>
      <c r="I200" s="24"/>
      <c r="J200" s="68"/>
      <c r="K200" s="73"/>
      <c r="L200" s="132" t="str">
        <f t="shared" si="17"/>
        <v/>
      </c>
      <c r="M200" s="17"/>
      <c r="N200" s="20"/>
      <c r="O200" s="132" t="str">
        <f t="shared" si="18"/>
        <v/>
      </c>
      <c r="P200" s="17"/>
      <c r="Q200" s="20"/>
      <c r="R200" s="132" t="str">
        <f t="shared" si="19"/>
        <v/>
      </c>
      <c r="S200" s="17"/>
      <c r="T200" s="54"/>
      <c r="U200" s="17"/>
      <c r="V200" s="55"/>
      <c r="W200" s="17"/>
      <c r="X200" s="150"/>
      <c r="Y200" s="151"/>
      <c r="Z200" s="152"/>
    </row>
    <row r="201" spans="1:26">
      <c r="A201" s="7">
        <v>196</v>
      </c>
      <c r="B201" s="8"/>
      <c r="C201" s="162"/>
      <c r="D201" s="8"/>
      <c r="E201" s="261"/>
      <c r="F201" s="8"/>
      <c r="G201" s="16"/>
      <c r="H201" s="16"/>
      <c r="I201" s="25"/>
      <c r="J201" s="76"/>
      <c r="K201" s="80"/>
      <c r="L201" s="131" t="str">
        <f t="shared" ref="L201:L205" si="20">IF(K201="","",VLOOKUP(K201,男子種目,2))</f>
        <v/>
      </c>
      <c r="M201" s="16"/>
      <c r="N201" s="21"/>
      <c r="O201" s="131" t="str">
        <f t="shared" si="18"/>
        <v/>
      </c>
      <c r="P201" s="16"/>
      <c r="Q201" s="21"/>
      <c r="R201" s="131" t="str">
        <f t="shared" si="19"/>
        <v/>
      </c>
      <c r="S201" s="16"/>
      <c r="T201" s="52"/>
      <c r="U201" s="70"/>
      <c r="V201" s="53"/>
      <c r="W201" s="70"/>
      <c r="X201" s="144"/>
      <c r="Y201" s="145"/>
      <c r="Z201" s="146"/>
    </row>
    <row r="202" spans="1:26">
      <c r="A202" s="7">
        <v>197</v>
      </c>
      <c r="B202" s="8"/>
      <c r="C202" s="162"/>
      <c r="D202" s="8"/>
      <c r="E202" s="261"/>
      <c r="F202" s="8"/>
      <c r="G202" s="16"/>
      <c r="H202" s="16"/>
      <c r="I202" s="8"/>
      <c r="J202" s="69"/>
      <c r="K202" s="72"/>
      <c r="L202" s="131" t="str">
        <f t="shared" si="20"/>
        <v/>
      </c>
      <c r="M202" s="16"/>
      <c r="N202" s="8"/>
      <c r="O202" s="131" t="str">
        <f t="shared" si="18"/>
        <v/>
      </c>
      <c r="P202" s="16"/>
      <c r="Q202" s="8"/>
      <c r="R202" s="131" t="str">
        <f t="shared" si="19"/>
        <v/>
      </c>
      <c r="S202" s="16"/>
      <c r="T202" s="52"/>
      <c r="U202" s="70"/>
      <c r="V202" s="53"/>
      <c r="W202" s="70"/>
      <c r="X202" s="138"/>
      <c r="Y202" s="139"/>
      <c r="Z202" s="140"/>
    </row>
    <row r="203" spans="1:26">
      <c r="A203" s="7">
        <v>198</v>
      </c>
      <c r="B203" s="8"/>
      <c r="C203" s="162"/>
      <c r="D203" s="8"/>
      <c r="E203" s="261"/>
      <c r="F203" s="8"/>
      <c r="G203" s="16"/>
      <c r="H203" s="16"/>
      <c r="I203" s="8"/>
      <c r="J203" s="69"/>
      <c r="K203" s="72"/>
      <c r="L203" s="131" t="str">
        <f t="shared" si="20"/>
        <v/>
      </c>
      <c r="M203" s="16"/>
      <c r="N203" s="8"/>
      <c r="O203" s="131" t="str">
        <f t="shared" si="18"/>
        <v/>
      </c>
      <c r="P203" s="16"/>
      <c r="Q203" s="8"/>
      <c r="R203" s="131" t="str">
        <f t="shared" si="19"/>
        <v/>
      </c>
      <c r="S203" s="16"/>
      <c r="T203" s="52"/>
      <c r="U203" s="70"/>
      <c r="V203" s="53"/>
      <c r="W203" s="70"/>
      <c r="X203" s="138"/>
      <c r="Y203" s="139"/>
      <c r="Z203" s="140"/>
    </row>
    <row r="204" spans="1:26">
      <c r="A204" s="7">
        <v>199</v>
      </c>
      <c r="B204" s="8"/>
      <c r="C204" s="162"/>
      <c r="D204" s="8"/>
      <c r="E204" s="261"/>
      <c r="F204" s="8"/>
      <c r="G204" s="16"/>
      <c r="H204" s="16"/>
      <c r="I204" s="8"/>
      <c r="J204" s="69"/>
      <c r="K204" s="72"/>
      <c r="L204" s="131" t="str">
        <f t="shared" si="20"/>
        <v/>
      </c>
      <c r="M204" s="16"/>
      <c r="N204" s="8"/>
      <c r="O204" s="131" t="str">
        <f t="shared" si="18"/>
        <v/>
      </c>
      <c r="P204" s="16"/>
      <c r="Q204" s="8"/>
      <c r="R204" s="131" t="str">
        <f t="shared" si="19"/>
        <v/>
      </c>
      <c r="S204" s="16"/>
      <c r="T204" s="52"/>
      <c r="U204" s="70"/>
      <c r="V204" s="53"/>
      <c r="W204" s="70"/>
      <c r="X204" s="138"/>
      <c r="Y204" s="139"/>
      <c r="Z204" s="140"/>
    </row>
    <row r="205" spans="1:26" ht="16.5" thickBot="1">
      <c r="A205" s="4">
        <v>200</v>
      </c>
      <c r="B205" s="12"/>
      <c r="C205" s="171"/>
      <c r="D205" s="12"/>
      <c r="E205" s="263"/>
      <c r="F205" s="12"/>
      <c r="G205" s="18"/>
      <c r="H205" s="18"/>
      <c r="I205" s="12"/>
      <c r="J205" s="78"/>
      <c r="K205" s="81"/>
      <c r="L205" s="133" t="str">
        <f t="shared" si="20"/>
        <v/>
      </c>
      <c r="M205" s="18"/>
      <c r="N205" s="22"/>
      <c r="O205" s="133" t="str">
        <f t="shared" si="18"/>
        <v/>
      </c>
      <c r="P205" s="18"/>
      <c r="Q205" s="22"/>
      <c r="R205" s="133" t="str">
        <f t="shared" si="19"/>
        <v/>
      </c>
      <c r="S205" s="18"/>
      <c r="T205" s="58"/>
      <c r="U205" s="71"/>
      <c r="V205" s="59"/>
      <c r="W205" s="71"/>
      <c r="X205" s="147"/>
      <c r="Y205" s="148"/>
      <c r="Z205" s="149"/>
    </row>
    <row r="206" spans="1:26">
      <c r="A206" s="6"/>
      <c r="B206" t="s">
        <v>7</v>
      </c>
      <c r="C206" s="33"/>
      <c r="I206" s="28"/>
      <c r="J206" s="29"/>
      <c r="K206" s="29"/>
      <c r="L206" s="29"/>
      <c r="M206" s="38"/>
      <c r="N206" s="30"/>
      <c r="O206" s="39"/>
      <c r="P206" s="30"/>
      <c r="Q206" s="30"/>
      <c r="R206" s="30"/>
    </row>
    <row r="207" spans="1:26" ht="16.5" thickBot="1">
      <c r="A207" s="43" t="s">
        <v>8</v>
      </c>
      <c r="B207" s="45">
        <f>COUNTIF($I$6:$I$205,1)</f>
        <v>2</v>
      </c>
      <c r="C207" s="44"/>
      <c r="D207" s="45"/>
      <c r="E207" s="45"/>
      <c r="F207" s="45"/>
      <c r="G207" s="45"/>
      <c r="H207" s="45"/>
      <c r="I207" s="6"/>
      <c r="M207" s="26"/>
      <c r="O207" s="37"/>
      <c r="Q207" s="49"/>
      <c r="V207" s="26"/>
      <c r="W207" s="26"/>
    </row>
    <row r="208" spans="1:26">
      <c r="A208" s="13"/>
      <c r="C208" s="33"/>
      <c r="K208" s="14"/>
      <c r="L208" s="14"/>
      <c r="N208" s="19"/>
      <c r="V208"/>
      <c r="W208"/>
    </row>
    <row r="209" spans="1:23">
      <c r="A209" s="1"/>
      <c r="B209" s="14"/>
      <c r="C209" s="33"/>
      <c r="K209" s="14"/>
      <c r="L209" s="14"/>
      <c r="N209" s="26"/>
      <c r="O209" s="27"/>
      <c r="V209"/>
      <c r="W209"/>
    </row>
    <row r="210" spans="1:23">
      <c r="A210" s="13"/>
      <c r="C210" s="33"/>
      <c r="K210" s="14"/>
      <c r="L210" s="14"/>
      <c r="N210" s="19"/>
      <c r="O210" s="27"/>
      <c r="V210"/>
      <c r="W210"/>
    </row>
  </sheetData>
  <mergeCells count="32">
    <mergeCell ref="H4:H5"/>
    <mergeCell ref="I4:I5"/>
    <mergeCell ref="J4:J5"/>
    <mergeCell ref="G1:H1"/>
    <mergeCell ref="G2:H2"/>
    <mergeCell ref="G4:G5"/>
    <mergeCell ref="A4:A5"/>
    <mergeCell ref="B4:B5"/>
    <mergeCell ref="C4:C5"/>
    <mergeCell ref="D4:D5"/>
    <mergeCell ref="F4:F5"/>
    <mergeCell ref="E4:E5"/>
    <mergeCell ref="B1:D2"/>
    <mergeCell ref="I1:J1"/>
    <mergeCell ref="K1:L1"/>
    <mergeCell ref="M1:O1"/>
    <mergeCell ref="P1:R1"/>
    <mergeCell ref="E1:F1"/>
    <mergeCell ref="E2:F2"/>
    <mergeCell ref="K4:S4"/>
    <mergeCell ref="S1:X1"/>
    <mergeCell ref="I2:J2"/>
    <mergeCell ref="K2:L2"/>
    <mergeCell ref="M2:O2"/>
    <mergeCell ref="P2:R2"/>
    <mergeCell ref="S2:X2"/>
    <mergeCell ref="Y4:Y5"/>
    <mergeCell ref="Z4:Z5"/>
    <mergeCell ref="X4:X5"/>
    <mergeCell ref="T4:W4"/>
    <mergeCell ref="T5:U5"/>
    <mergeCell ref="V5:W5"/>
  </mergeCells>
  <phoneticPr fontId="5"/>
  <dataValidations xWindow="1716" yWindow="541" count="7">
    <dataValidation imeMode="halfAlpha" allowBlank="1" sqref="C6:C205"/>
    <dataValidation imeMode="off" allowBlank="1" sqref="C206 C208:C210"/>
    <dataValidation type="textLength" imeMode="on" allowBlank="1" showInputMessage="1" showErrorMessage="1" error="氏名は6文字以内でお願い致します" prompt="漢字以外は半角です" sqref="B6:B205">
      <formula1>2</formula1>
      <formula2>15</formula2>
    </dataValidation>
    <dataValidation imeMode="halfKatakana" allowBlank="1" showInputMessage="1" showErrorMessage="1" sqref="Y6:Y205 H6:H205 D6:D205"/>
    <dataValidation imeMode="halfAlpha" allowBlank="1" showInputMessage="1" showErrorMessage="1" sqref="S6:S205 I6:K205 M6:N205 P6:Q205 W6:W200 U7:U200 F6:G205"/>
    <dataValidation type="list" imeMode="fullAlpha" allowBlank="1" showInputMessage="1" showErrorMessage="1" sqref="W201:W205 U201:U205 V6:V205 T6:T205">
      <formula1>"○"</formula1>
    </dataValidation>
    <dataValidation imeMode="off" allowBlank="1" showInputMessage="1" showErrorMessage="1" sqref="E6:E205"/>
  </dataValidations>
  <pageMargins left="0.39370078740157483" right="0.19685039370078741" top="0.27559055118110237" bottom="0.23622047244094491" header="0.19685039370078741" footer="0.19685039370078741"/>
  <pageSetup paperSize="9" scale="47" orientation="landscape" r:id="rId1"/>
  <headerFooter alignWithMargins="0"/>
  <rowBreaks count="2" manualBreakCount="2">
    <brk id="75" max="22" man="1"/>
    <brk id="155" max="2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B0F0"/>
  </sheetPr>
  <dimension ref="A1:Z210"/>
  <sheetViews>
    <sheetView showGridLines="0" view="pageBreakPreview" zoomScale="90" zoomScaleNormal="75" zoomScaleSheetLayoutView="80" workbookViewId="0">
      <selection activeCell="K17" sqref="K17"/>
    </sheetView>
  </sheetViews>
  <sheetFormatPr defaultColWidth="17.734375" defaultRowHeight="16.149999999999999"/>
  <cols>
    <col min="1" max="1" width="4.41796875" bestFit="1" customWidth="1"/>
    <col min="2" max="2" width="12.734375" customWidth="1"/>
    <col min="3" max="3" width="3.47265625" customWidth="1"/>
    <col min="4" max="4" width="14.734375" customWidth="1"/>
    <col min="5" max="5" width="12.734375" customWidth="1"/>
    <col min="6" max="8" width="5.41796875" bestFit="1" customWidth="1"/>
    <col min="9" max="9" width="3.734375" bestFit="1" customWidth="1"/>
    <col min="10" max="10" width="8" bestFit="1" customWidth="1"/>
    <col min="11" max="11" width="5.41796875" customWidth="1"/>
    <col min="12" max="12" width="18" bestFit="1" customWidth="1"/>
    <col min="13" max="13" width="7.734375" style="14" customWidth="1"/>
    <col min="14" max="14" width="5.41796875" style="14" bestFit="1" customWidth="1"/>
    <col min="15" max="15" width="18" style="14" customWidth="1"/>
    <col min="16" max="16" width="7.734375" style="14" customWidth="1"/>
    <col min="17" max="17" width="5.41796875" style="14" bestFit="1" customWidth="1"/>
    <col min="18" max="18" width="18" style="14" customWidth="1"/>
    <col min="19" max="19" width="7.734375" style="14" customWidth="1"/>
    <col min="20" max="20" width="4.578125" style="14" customWidth="1"/>
    <col min="21" max="21" width="6.734375" style="14" customWidth="1"/>
    <col min="22" max="22" width="4.578125" style="14" customWidth="1"/>
    <col min="23" max="23" width="8.578125" style="14" customWidth="1"/>
    <col min="24" max="25" width="4.578125" customWidth="1"/>
    <col min="26" max="26" width="17.734375" customWidth="1"/>
  </cols>
  <sheetData>
    <row r="1" spans="1:26">
      <c r="A1" s="1"/>
      <c r="B1" s="483" t="s">
        <v>25</v>
      </c>
      <c r="C1" s="484"/>
      <c r="D1" s="485"/>
      <c r="E1" s="482" t="s">
        <v>26</v>
      </c>
      <c r="F1" s="481"/>
      <c r="G1" s="482" t="s">
        <v>21</v>
      </c>
      <c r="H1" s="481"/>
      <c r="I1" s="482" t="s">
        <v>22</v>
      </c>
      <c r="J1" s="481"/>
      <c r="K1" s="482" t="s">
        <v>23</v>
      </c>
      <c r="L1" s="481"/>
      <c r="M1" s="479" t="s">
        <v>30</v>
      </c>
      <c r="N1" s="480"/>
      <c r="O1" s="481"/>
      <c r="P1" s="479" t="s">
        <v>24</v>
      </c>
      <c r="Q1" s="480"/>
      <c r="R1" s="481"/>
      <c r="S1" s="479" t="s">
        <v>28</v>
      </c>
      <c r="T1" s="480"/>
      <c r="U1" s="480"/>
      <c r="V1" s="480"/>
      <c r="W1" s="480"/>
      <c r="X1" s="481"/>
    </row>
    <row r="2" spans="1:26">
      <c r="A2" s="1"/>
      <c r="B2" s="486"/>
      <c r="C2" s="487"/>
      <c r="D2" s="488"/>
      <c r="E2" s="486" t="s">
        <v>27</v>
      </c>
      <c r="F2" s="488"/>
      <c r="G2" s="486">
        <v>14</v>
      </c>
      <c r="H2" s="488"/>
      <c r="I2" s="486" t="str">
        <f>IF(G2="","",VLOOKUP(G2,gakkou,2,))</f>
        <v>神奈川</v>
      </c>
      <c r="J2" s="488"/>
      <c r="K2" s="486"/>
      <c r="L2" s="488"/>
      <c r="M2" s="501"/>
      <c r="N2" s="487"/>
      <c r="O2" s="488"/>
      <c r="P2" s="501"/>
      <c r="Q2" s="487"/>
      <c r="R2" s="488"/>
      <c r="S2" s="501"/>
      <c r="T2" s="487"/>
      <c r="U2" s="487"/>
      <c r="V2" s="487"/>
      <c r="W2" s="487"/>
      <c r="X2" s="488"/>
    </row>
    <row r="3" spans="1:26" ht="16.5" thickBot="1">
      <c r="A3" s="2"/>
      <c r="B3" s="2"/>
      <c r="C3" s="3"/>
      <c r="D3" s="2"/>
      <c r="E3" s="2"/>
      <c r="F3" s="2"/>
      <c r="G3" s="35"/>
      <c r="H3" s="36"/>
      <c r="I3" s="2"/>
      <c r="J3" s="2"/>
      <c r="K3" s="2"/>
      <c r="L3" s="2"/>
      <c r="M3" s="35"/>
      <c r="N3" s="34"/>
      <c r="O3" s="34"/>
      <c r="P3" s="34"/>
      <c r="Q3" s="15"/>
      <c r="R3" s="15"/>
      <c r="S3" s="26"/>
      <c r="V3" s="26"/>
      <c r="W3" s="26"/>
    </row>
    <row r="4" spans="1:26">
      <c r="A4" s="502"/>
      <c r="B4" s="491" t="s">
        <v>0</v>
      </c>
      <c r="C4" s="493"/>
      <c r="D4" s="495"/>
      <c r="E4" s="495"/>
      <c r="F4" s="495"/>
      <c r="G4" s="495"/>
      <c r="H4" s="495"/>
      <c r="I4" s="497" t="s">
        <v>103</v>
      </c>
      <c r="J4" s="499"/>
      <c r="K4" s="476" t="s">
        <v>107</v>
      </c>
      <c r="L4" s="477"/>
      <c r="M4" s="477"/>
      <c r="N4" s="477"/>
      <c r="O4" s="477"/>
      <c r="P4" s="477"/>
      <c r="Q4" s="477"/>
      <c r="R4" s="477"/>
      <c r="S4" s="478"/>
      <c r="T4" s="469" t="s">
        <v>6</v>
      </c>
      <c r="U4" s="470"/>
      <c r="V4" s="470"/>
      <c r="W4" s="471"/>
      <c r="X4" s="467"/>
      <c r="Y4" s="463"/>
      <c r="Z4" s="465" t="s">
        <v>99</v>
      </c>
    </row>
    <row r="5" spans="1:26" ht="16.5" thickBot="1">
      <c r="A5" s="503"/>
      <c r="B5" s="492"/>
      <c r="C5" s="494"/>
      <c r="D5" s="464"/>
      <c r="E5" s="464"/>
      <c r="F5" s="464"/>
      <c r="G5" s="464"/>
      <c r="H5" s="464"/>
      <c r="I5" s="498"/>
      <c r="J5" s="500"/>
      <c r="K5" s="156" t="s">
        <v>4</v>
      </c>
      <c r="L5" s="157" t="s">
        <v>1</v>
      </c>
      <c r="M5" s="431" t="s">
        <v>35</v>
      </c>
      <c r="N5" s="156" t="s">
        <v>4</v>
      </c>
      <c r="O5" s="157" t="s">
        <v>2</v>
      </c>
      <c r="P5" s="431" t="s">
        <v>35</v>
      </c>
      <c r="Q5" s="156" t="s">
        <v>4</v>
      </c>
      <c r="R5" s="157" t="s">
        <v>33</v>
      </c>
      <c r="S5" s="431" t="s">
        <v>35</v>
      </c>
      <c r="T5" s="159" t="s">
        <v>11</v>
      </c>
      <c r="U5" s="448" t="s">
        <v>35</v>
      </c>
      <c r="V5" s="159" t="s">
        <v>12</v>
      </c>
      <c r="W5" s="448" t="s">
        <v>35</v>
      </c>
      <c r="X5" s="468"/>
      <c r="Y5" s="464"/>
      <c r="Z5" s="466"/>
    </row>
    <row r="6" spans="1:26">
      <c r="A6" s="46">
        <v>1</v>
      </c>
      <c r="B6" s="211"/>
      <c r="C6" s="371"/>
      <c r="D6" s="268"/>
      <c r="E6" s="269"/>
      <c r="F6" s="270"/>
      <c r="G6" s="271"/>
      <c r="H6" s="271"/>
      <c r="I6" s="160">
        <v>1</v>
      </c>
      <c r="J6" s="337"/>
      <c r="K6" s="225"/>
      <c r="L6" s="226" t="str">
        <f t="shared" ref="L6:L37" si="0">IF(K6="","",VLOOKUP(K6,男子種目,2))</f>
        <v/>
      </c>
      <c r="M6" s="432"/>
      <c r="N6" s="225"/>
      <c r="O6" s="226" t="str">
        <f t="shared" ref="O6:O37" si="1">IF(N6="","",VLOOKUP(N6,男子種目,2))</f>
        <v/>
      </c>
      <c r="P6" s="432"/>
      <c r="Q6" s="225"/>
      <c r="R6" s="226" t="str">
        <f t="shared" ref="R6:R37" si="2">IF(Q6="","",VLOOKUP(Q6,男子種目,2))</f>
        <v/>
      </c>
      <c r="S6" s="441"/>
      <c r="T6" s="227"/>
      <c r="U6" s="449"/>
      <c r="V6" s="228"/>
      <c r="W6" s="449"/>
      <c r="X6" s="389"/>
      <c r="Y6" s="390"/>
      <c r="Z6" s="205"/>
    </row>
    <row r="7" spans="1:26">
      <c r="A7" s="47">
        <v>2</v>
      </c>
      <c r="B7" s="212"/>
      <c r="C7" s="372"/>
      <c r="D7" s="272"/>
      <c r="E7" s="273"/>
      <c r="F7" s="274"/>
      <c r="G7" s="275"/>
      <c r="H7" s="275"/>
      <c r="I7" s="161">
        <v>1</v>
      </c>
      <c r="J7" s="338"/>
      <c r="K7" s="229"/>
      <c r="L7" s="230" t="str">
        <f t="shared" si="0"/>
        <v/>
      </c>
      <c r="M7" s="433"/>
      <c r="N7" s="229"/>
      <c r="O7" s="230" t="str">
        <f t="shared" si="1"/>
        <v/>
      </c>
      <c r="P7" s="433"/>
      <c r="Q7" s="229"/>
      <c r="R7" s="230" t="str">
        <f t="shared" si="2"/>
        <v/>
      </c>
      <c r="S7" s="442"/>
      <c r="T7" s="231"/>
      <c r="U7" s="450"/>
      <c r="V7" s="231"/>
      <c r="W7" s="450"/>
      <c r="X7" s="391"/>
      <c r="Y7" s="358"/>
      <c r="Z7" s="195"/>
    </row>
    <row r="8" spans="1:26">
      <c r="A8" s="7">
        <v>3</v>
      </c>
      <c r="B8" s="173"/>
      <c r="C8" s="373"/>
      <c r="D8" s="276"/>
      <c r="E8" s="277"/>
      <c r="F8" s="278"/>
      <c r="G8" s="279"/>
      <c r="H8" s="279"/>
      <c r="I8" s="162">
        <v>1</v>
      </c>
      <c r="J8" s="339"/>
      <c r="K8" s="232"/>
      <c r="L8" s="131" t="str">
        <f t="shared" si="0"/>
        <v/>
      </c>
      <c r="M8" s="434"/>
      <c r="N8" s="232"/>
      <c r="O8" s="131" t="str">
        <f t="shared" si="1"/>
        <v/>
      </c>
      <c r="P8" s="434"/>
      <c r="Q8" s="232"/>
      <c r="R8" s="131" t="str">
        <f t="shared" si="2"/>
        <v/>
      </c>
      <c r="S8" s="296"/>
      <c r="T8" s="233"/>
      <c r="U8" s="451"/>
      <c r="V8" s="233"/>
      <c r="W8" s="451"/>
      <c r="X8" s="392"/>
      <c r="Y8" s="393"/>
      <c r="Z8" s="196"/>
    </row>
    <row r="9" spans="1:26">
      <c r="A9" s="7">
        <v>4</v>
      </c>
      <c r="B9" s="173"/>
      <c r="C9" s="373"/>
      <c r="D9" s="276"/>
      <c r="E9" s="277"/>
      <c r="F9" s="278"/>
      <c r="G9" s="279"/>
      <c r="H9" s="279"/>
      <c r="I9" s="162">
        <v>1</v>
      </c>
      <c r="J9" s="339"/>
      <c r="K9" s="232"/>
      <c r="L9" s="131" t="str">
        <f t="shared" si="0"/>
        <v/>
      </c>
      <c r="M9" s="434"/>
      <c r="N9" s="232"/>
      <c r="O9" s="131" t="str">
        <f t="shared" si="1"/>
        <v/>
      </c>
      <c r="P9" s="434"/>
      <c r="Q9" s="232"/>
      <c r="R9" s="131" t="str">
        <f t="shared" si="2"/>
        <v/>
      </c>
      <c r="S9" s="296"/>
      <c r="T9" s="234"/>
      <c r="U9" s="451"/>
      <c r="V9" s="231"/>
      <c r="W9" s="451"/>
      <c r="X9" s="391"/>
      <c r="Y9" s="358"/>
      <c r="Z9" s="197"/>
    </row>
    <row r="10" spans="1:26">
      <c r="A10" s="7">
        <v>5</v>
      </c>
      <c r="B10" s="173"/>
      <c r="C10" s="373"/>
      <c r="D10" s="276"/>
      <c r="E10" s="277"/>
      <c r="F10" s="278"/>
      <c r="G10" s="279"/>
      <c r="H10" s="279"/>
      <c r="I10" s="162">
        <v>1</v>
      </c>
      <c r="J10" s="339"/>
      <c r="K10" s="232"/>
      <c r="L10" s="131" t="str">
        <f t="shared" si="0"/>
        <v/>
      </c>
      <c r="M10" s="434"/>
      <c r="N10" s="232"/>
      <c r="O10" s="131" t="str">
        <f t="shared" si="1"/>
        <v/>
      </c>
      <c r="P10" s="434"/>
      <c r="Q10" s="232"/>
      <c r="R10" s="131" t="str">
        <f t="shared" si="2"/>
        <v/>
      </c>
      <c r="S10" s="296"/>
      <c r="T10" s="235"/>
      <c r="U10" s="451"/>
      <c r="V10" s="236"/>
      <c r="W10" s="451"/>
      <c r="X10" s="391"/>
      <c r="Y10" s="358"/>
      <c r="Z10" s="197"/>
    </row>
    <row r="11" spans="1:26">
      <c r="A11" s="7">
        <v>6</v>
      </c>
      <c r="B11" s="173"/>
      <c r="C11" s="373"/>
      <c r="D11" s="276"/>
      <c r="E11" s="277"/>
      <c r="F11" s="278"/>
      <c r="G11" s="279"/>
      <c r="H11" s="279"/>
      <c r="I11" s="162">
        <v>1</v>
      </c>
      <c r="J11" s="339"/>
      <c r="K11" s="198"/>
      <c r="L11" s="131" t="str">
        <f t="shared" si="0"/>
        <v/>
      </c>
      <c r="M11" s="434"/>
      <c r="N11" s="237"/>
      <c r="O11" s="131" t="str">
        <f t="shared" si="1"/>
        <v/>
      </c>
      <c r="P11" s="434"/>
      <c r="Q11" s="237"/>
      <c r="R11" s="131" t="str">
        <f t="shared" si="2"/>
        <v/>
      </c>
      <c r="S11" s="296"/>
      <c r="T11" s="235"/>
      <c r="U11" s="451"/>
      <c r="V11" s="236"/>
      <c r="W11" s="451"/>
      <c r="X11" s="391"/>
      <c r="Y11" s="358"/>
      <c r="Z11" s="197"/>
    </row>
    <row r="12" spans="1:26">
      <c r="A12" s="7">
        <v>7</v>
      </c>
      <c r="B12" s="173"/>
      <c r="C12" s="373"/>
      <c r="D12" s="276"/>
      <c r="E12" s="277"/>
      <c r="F12" s="278"/>
      <c r="G12" s="279"/>
      <c r="H12" s="279"/>
      <c r="I12" s="162">
        <v>1</v>
      </c>
      <c r="J12" s="339"/>
      <c r="K12" s="232"/>
      <c r="L12" s="131" t="str">
        <f t="shared" si="0"/>
        <v/>
      </c>
      <c r="M12" s="434"/>
      <c r="N12" s="232"/>
      <c r="O12" s="131" t="str">
        <f t="shared" si="1"/>
        <v/>
      </c>
      <c r="P12" s="434"/>
      <c r="Q12" s="232"/>
      <c r="R12" s="131" t="str">
        <f t="shared" si="2"/>
        <v/>
      </c>
      <c r="S12" s="296"/>
      <c r="T12" s="235"/>
      <c r="U12" s="451"/>
      <c r="V12" s="236"/>
      <c r="W12" s="451"/>
      <c r="X12" s="391"/>
      <c r="Y12" s="358"/>
      <c r="Z12" s="197"/>
    </row>
    <row r="13" spans="1:26">
      <c r="A13" s="7">
        <v>8</v>
      </c>
      <c r="B13" s="139"/>
      <c r="C13" s="374"/>
      <c r="D13" s="276"/>
      <c r="E13" s="277"/>
      <c r="F13" s="278"/>
      <c r="G13" s="280"/>
      <c r="H13" s="280"/>
      <c r="I13" s="163">
        <v>1</v>
      </c>
      <c r="J13" s="340"/>
      <c r="K13" s="232"/>
      <c r="L13" s="238" t="str">
        <f t="shared" si="0"/>
        <v/>
      </c>
      <c r="M13" s="435"/>
      <c r="N13" s="232"/>
      <c r="O13" s="239" t="str">
        <f t="shared" si="1"/>
        <v/>
      </c>
      <c r="P13" s="435"/>
      <c r="Q13" s="232"/>
      <c r="R13" s="238" t="str">
        <f t="shared" si="2"/>
        <v/>
      </c>
      <c r="S13" s="317"/>
      <c r="T13" s="240"/>
      <c r="U13" s="452"/>
      <c r="V13" s="241"/>
      <c r="W13" s="452"/>
      <c r="X13" s="391"/>
      <c r="Y13" s="393"/>
      <c r="Z13" s="197"/>
    </row>
    <row r="14" spans="1:26">
      <c r="A14" s="7">
        <v>9</v>
      </c>
      <c r="B14" s="173"/>
      <c r="C14" s="375"/>
      <c r="D14" s="276"/>
      <c r="E14" s="277"/>
      <c r="F14" s="278"/>
      <c r="G14" s="281"/>
      <c r="H14" s="281"/>
      <c r="I14" s="164">
        <v>1</v>
      </c>
      <c r="J14" s="338"/>
      <c r="K14" s="232"/>
      <c r="L14" s="239" t="str">
        <f t="shared" si="0"/>
        <v/>
      </c>
      <c r="M14" s="433"/>
      <c r="N14" s="232"/>
      <c r="O14" s="131" t="str">
        <f t="shared" si="1"/>
        <v/>
      </c>
      <c r="P14" s="433"/>
      <c r="Q14" s="232"/>
      <c r="R14" s="239" t="str">
        <f t="shared" si="2"/>
        <v/>
      </c>
      <c r="S14" s="442"/>
      <c r="T14" s="234"/>
      <c r="U14" s="450"/>
      <c r="V14" s="231"/>
      <c r="W14" s="450"/>
      <c r="X14" s="394"/>
      <c r="Y14" s="358"/>
      <c r="Z14" s="197"/>
    </row>
    <row r="15" spans="1:26">
      <c r="A15" s="67">
        <v>10</v>
      </c>
      <c r="B15" s="177"/>
      <c r="C15" s="376"/>
      <c r="D15" s="282"/>
      <c r="E15" s="283"/>
      <c r="F15" s="284"/>
      <c r="G15" s="285"/>
      <c r="H15" s="285"/>
      <c r="I15" s="165">
        <v>1</v>
      </c>
      <c r="J15" s="341"/>
      <c r="K15" s="242"/>
      <c r="L15" s="243" t="str">
        <f t="shared" si="0"/>
        <v/>
      </c>
      <c r="M15" s="436"/>
      <c r="N15" s="242"/>
      <c r="O15" s="243" t="str">
        <f t="shared" si="1"/>
        <v/>
      </c>
      <c r="P15" s="436"/>
      <c r="Q15" s="242"/>
      <c r="R15" s="243" t="str">
        <f t="shared" si="2"/>
        <v/>
      </c>
      <c r="S15" s="443"/>
      <c r="T15" s="244"/>
      <c r="U15" s="453"/>
      <c r="V15" s="245"/>
      <c r="W15" s="453"/>
      <c r="X15" s="395"/>
      <c r="Y15" s="396"/>
      <c r="Z15" s="202"/>
    </row>
    <row r="16" spans="1:26">
      <c r="A16" s="7">
        <v>11</v>
      </c>
      <c r="B16" s="173"/>
      <c r="C16" s="373"/>
      <c r="D16" s="276"/>
      <c r="E16" s="277"/>
      <c r="F16" s="278"/>
      <c r="G16" s="279"/>
      <c r="H16" s="279"/>
      <c r="I16" s="162">
        <v>1</v>
      </c>
      <c r="J16" s="339"/>
      <c r="K16" s="232"/>
      <c r="L16" s="131" t="str">
        <f t="shared" si="0"/>
        <v/>
      </c>
      <c r="M16" s="434"/>
      <c r="N16" s="232"/>
      <c r="O16" s="131" t="str">
        <f t="shared" si="1"/>
        <v/>
      </c>
      <c r="P16" s="434"/>
      <c r="Q16" s="232"/>
      <c r="R16" s="131" t="str">
        <f t="shared" si="2"/>
        <v/>
      </c>
      <c r="S16" s="296"/>
      <c r="T16" s="235"/>
      <c r="U16" s="451"/>
      <c r="V16" s="236"/>
      <c r="W16" s="451"/>
      <c r="X16" s="394"/>
      <c r="Y16" s="397"/>
      <c r="Z16" s="197"/>
    </row>
    <row r="17" spans="1:26">
      <c r="A17" s="7">
        <v>12</v>
      </c>
      <c r="B17" s="173"/>
      <c r="C17" s="373"/>
      <c r="D17" s="276"/>
      <c r="E17" s="277"/>
      <c r="F17" s="278"/>
      <c r="G17" s="279"/>
      <c r="H17" s="279"/>
      <c r="I17" s="162">
        <v>1</v>
      </c>
      <c r="J17" s="339"/>
      <c r="K17" s="232"/>
      <c r="L17" s="131" t="str">
        <f t="shared" si="0"/>
        <v/>
      </c>
      <c r="M17" s="434"/>
      <c r="N17" s="232"/>
      <c r="O17" s="131" t="str">
        <f t="shared" si="1"/>
        <v/>
      </c>
      <c r="P17" s="434"/>
      <c r="Q17" s="232"/>
      <c r="R17" s="131" t="str">
        <f t="shared" si="2"/>
        <v/>
      </c>
      <c r="S17" s="296"/>
      <c r="T17" s="235"/>
      <c r="U17" s="451"/>
      <c r="V17" s="236"/>
      <c r="W17" s="451"/>
      <c r="X17" s="391"/>
      <c r="Y17" s="358"/>
      <c r="Z17" s="197"/>
    </row>
    <row r="18" spans="1:26">
      <c r="A18" s="7">
        <v>13</v>
      </c>
      <c r="B18" s="176"/>
      <c r="C18" s="374"/>
      <c r="D18" s="286"/>
      <c r="E18" s="287"/>
      <c r="F18" s="288"/>
      <c r="G18" s="289"/>
      <c r="H18" s="281"/>
      <c r="I18" s="166">
        <v>1</v>
      </c>
      <c r="J18" s="338"/>
      <c r="K18" s="232"/>
      <c r="L18" s="239" t="str">
        <f t="shared" si="0"/>
        <v/>
      </c>
      <c r="M18" s="435"/>
      <c r="N18" s="232"/>
      <c r="O18" s="238" t="str">
        <f t="shared" si="1"/>
        <v/>
      </c>
      <c r="P18" s="433"/>
      <c r="Q18" s="232"/>
      <c r="R18" s="131" t="str">
        <f t="shared" si="2"/>
        <v/>
      </c>
      <c r="S18" s="442"/>
      <c r="T18" s="234"/>
      <c r="U18" s="450"/>
      <c r="V18" s="241"/>
      <c r="W18" s="450"/>
      <c r="X18" s="392"/>
      <c r="Y18" s="358"/>
      <c r="Z18" s="197"/>
    </row>
    <row r="19" spans="1:26">
      <c r="A19" s="7">
        <v>14</v>
      </c>
      <c r="B19" s="180"/>
      <c r="C19" s="375"/>
      <c r="D19" s="290"/>
      <c r="E19" s="291"/>
      <c r="F19" s="292"/>
      <c r="G19" s="293"/>
      <c r="H19" s="294"/>
      <c r="I19" s="164">
        <v>1</v>
      </c>
      <c r="J19" s="339"/>
      <c r="K19" s="232"/>
      <c r="L19" s="131" t="str">
        <f t="shared" si="0"/>
        <v/>
      </c>
      <c r="M19" s="433"/>
      <c r="N19" s="232"/>
      <c r="O19" s="239" t="str">
        <f t="shared" si="1"/>
        <v/>
      </c>
      <c r="P19" s="434"/>
      <c r="Q19" s="232"/>
      <c r="R19" s="131" t="str">
        <f t="shared" si="2"/>
        <v/>
      </c>
      <c r="S19" s="296"/>
      <c r="T19" s="235"/>
      <c r="U19" s="451"/>
      <c r="V19" s="231"/>
      <c r="W19" s="451"/>
      <c r="X19" s="391"/>
      <c r="Y19" s="397"/>
      <c r="Z19" s="197"/>
    </row>
    <row r="20" spans="1:26">
      <c r="A20" s="7">
        <v>15</v>
      </c>
      <c r="B20" s="180"/>
      <c r="C20" s="373"/>
      <c r="D20" s="295"/>
      <c r="E20" s="296"/>
      <c r="F20" s="278"/>
      <c r="G20" s="294"/>
      <c r="H20" s="294"/>
      <c r="I20" s="162">
        <v>1</v>
      </c>
      <c r="J20" s="339"/>
      <c r="K20" s="232"/>
      <c r="L20" s="131" t="str">
        <f t="shared" si="0"/>
        <v/>
      </c>
      <c r="M20" s="434"/>
      <c r="N20" s="232"/>
      <c r="O20" s="131" t="str">
        <f t="shared" si="1"/>
        <v/>
      </c>
      <c r="P20" s="434"/>
      <c r="Q20" s="232"/>
      <c r="R20" s="131" t="str">
        <f t="shared" si="2"/>
        <v/>
      </c>
      <c r="S20" s="296"/>
      <c r="T20" s="235"/>
      <c r="U20" s="451"/>
      <c r="V20" s="236"/>
      <c r="W20" s="451"/>
      <c r="X20" s="391"/>
      <c r="Y20" s="358"/>
      <c r="Z20" s="197"/>
    </row>
    <row r="21" spans="1:26">
      <c r="A21" s="7">
        <v>16</v>
      </c>
      <c r="B21" s="180"/>
      <c r="C21" s="373"/>
      <c r="D21" s="295"/>
      <c r="E21" s="296"/>
      <c r="F21" s="278"/>
      <c r="G21" s="294"/>
      <c r="H21" s="294"/>
      <c r="I21" s="162">
        <v>1</v>
      </c>
      <c r="J21" s="339"/>
      <c r="K21" s="232"/>
      <c r="L21" s="131" t="str">
        <f t="shared" si="0"/>
        <v/>
      </c>
      <c r="M21" s="434"/>
      <c r="N21" s="232"/>
      <c r="O21" s="131" t="str">
        <f t="shared" si="1"/>
        <v/>
      </c>
      <c r="P21" s="434"/>
      <c r="Q21" s="232"/>
      <c r="R21" s="131" t="str">
        <f t="shared" si="2"/>
        <v/>
      </c>
      <c r="S21" s="296"/>
      <c r="T21" s="235"/>
      <c r="U21" s="451"/>
      <c r="V21" s="236"/>
      <c r="W21" s="451"/>
      <c r="X21" s="391"/>
      <c r="Y21" s="358"/>
      <c r="Z21" s="197"/>
    </row>
    <row r="22" spans="1:26">
      <c r="A22" s="7">
        <v>17</v>
      </c>
      <c r="B22" s="180"/>
      <c r="C22" s="373"/>
      <c r="D22" s="295"/>
      <c r="E22" s="296"/>
      <c r="F22" s="278"/>
      <c r="G22" s="294"/>
      <c r="H22" s="294"/>
      <c r="I22" s="162">
        <v>1</v>
      </c>
      <c r="J22" s="339"/>
      <c r="K22" s="232"/>
      <c r="L22" s="131" t="str">
        <f t="shared" si="0"/>
        <v/>
      </c>
      <c r="M22" s="434"/>
      <c r="N22" s="232"/>
      <c r="O22" s="131" t="str">
        <f t="shared" si="1"/>
        <v/>
      </c>
      <c r="P22" s="434"/>
      <c r="Q22" s="232"/>
      <c r="R22" s="131" t="str">
        <f t="shared" si="2"/>
        <v/>
      </c>
      <c r="S22" s="296"/>
      <c r="T22" s="246"/>
      <c r="U22" s="451"/>
      <c r="V22" s="233"/>
      <c r="W22" s="451"/>
      <c r="X22" s="392"/>
      <c r="Y22" s="393"/>
      <c r="Z22" s="197"/>
    </row>
    <row r="23" spans="1:26">
      <c r="A23" s="7">
        <v>18</v>
      </c>
      <c r="B23" s="173"/>
      <c r="C23" s="373"/>
      <c r="D23" s="276"/>
      <c r="E23" s="277"/>
      <c r="F23" s="278"/>
      <c r="G23" s="279"/>
      <c r="H23" s="279"/>
      <c r="I23" s="162">
        <v>1</v>
      </c>
      <c r="J23" s="339"/>
      <c r="K23" s="232"/>
      <c r="L23" s="131" t="str">
        <f t="shared" si="0"/>
        <v/>
      </c>
      <c r="M23" s="434"/>
      <c r="N23" s="232"/>
      <c r="O23" s="131" t="str">
        <f t="shared" si="1"/>
        <v/>
      </c>
      <c r="P23" s="434"/>
      <c r="Q23" s="232"/>
      <c r="R23" s="238" t="str">
        <f t="shared" si="2"/>
        <v/>
      </c>
      <c r="S23" s="296"/>
      <c r="T23" s="234"/>
      <c r="U23" s="451"/>
      <c r="V23" s="231"/>
      <c r="W23" s="451"/>
      <c r="X23" s="398"/>
      <c r="Y23" s="399"/>
      <c r="Z23" s="197"/>
    </row>
    <row r="24" spans="1:26">
      <c r="A24" s="7">
        <v>19</v>
      </c>
      <c r="B24" s="173"/>
      <c r="C24" s="373"/>
      <c r="D24" s="276"/>
      <c r="E24" s="277"/>
      <c r="F24" s="278"/>
      <c r="G24" s="279"/>
      <c r="H24" s="279"/>
      <c r="I24" s="162">
        <v>1</v>
      </c>
      <c r="J24" s="339"/>
      <c r="K24" s="232"/>
      <c r="L24" s="131" t="str">
        <f t="shared" si="0"/>
        <v/>
      </c>
      <c r="M24" s="434"/>
      <c r="N24" s="232"/>
      <c r="O24" s="131" t="str">
        <f t="shared" si="1"/>
        <v/>
      </c>
      <c r="P24" s="434"/>
      <c r="Q24" s="232"/>
      <c r="R24" s="239" t="str">
        <f t="shared" si="2"/>
        <v/>
      </c>
      <c r="S24" s="296"/>
      <c r="T24" s="235"/>
      <c r="U24" s="451"/>
      <c r="V24" s="236"/>
      <c r="W24" s="451"/>
      <c r="X24" s="398"/>
      <c r="Y24" s="399"/>
      <c r="Z24" s="197"/>
    </row>
    <row r="25" spans="1:26">
      <c r="A25" s="67">
        <v>20</v>
      </c>
      <c r="B25" s="177"/>
      <c r="C25" s="376"/>
      <c r="D25" s="282"/>
      <c r="E25" s="283"/>
      <c r="F25" s="284"/>
      <c r="G25" s="285"/>
      <c r="H25" s="285"/>
      <c r="I25" s="165">
        <v>1</v>
      </c>
      <c r="J25" s="341"/>
      <c r="K25" s="242"/>
      <c r="L25" s="243" t="str">
        <f t="shared" si="0"/>
        <v/>
      </c>
      <c r="M25" s="436"/>
      <c r="N25" s="242"/>
      <c r="O25" s="243" t="str">
        <f t="shared" si="1"/>
        <v/>
      </c>
      <c r="P25" s="436"/>
      <c r="Q25" s="242"/>
      <c r="R25" s="243" t="str">
        <f t="shared" si="2"/>
        <v/>
      </c>
      <c r="S25" s="443"/>
      <c r="T25" s="244"/>
      <c r="U25" s="453"/>
      <c r="V25" s="245"/>
      <c r="W25" s="453"/>
      <c r="X25" s="400"/>
      <c r="Y25" s="401"/>
      <c r="Z25" s="202"/>
    </row>
    <row r="26" spans="1:26">
      <c r="A26" s="7">
        <v>21</v>
      </c>
      <c r="B26" s="173"/>
      <c r="C26" s="373"/>
      <c r="D26" s="276"/>
      <c r="E26" s="277"/>
      <c r="F26" s="278"/>
      <c r="G26" s="279"/>
      <c r="H26" s="279"/>
      <c r="I26" s="162">
        <v>1</v>
      </c>
      <c r="J26" s="339"/>
      <c r="K26" s="232"/>
      <c r="L26" s="131" t="str">
        <f t="shared" si="0"/>
        <v/>
      </c>
      <c r="M26" s="434"/>
      <c r="N26" s="232"/>
      <c r="O26" s="131" t="str">
        <f t="shared" si="1"/>
        <v/>
      </c>
      <c r="P26" s="434"/>
      <c r="Q26" s="232"/>
      <c r="R26" s="131" t="str">
        <f t="shared" si="2"/>
        <v/>
      </c>
      <c r="S26" s="296"/>
      <c r="T26" s="235"/>
      <c r="U26" s="451"/>
      <c r="V26" s="236"/>
      <c r="W26" s="451"/>
      <c r="X26" s="402"/>
      <c r="Y26" s="403"/>
      <c r="Z26" s="197"/>
    </row>
    <row r="27" spans="1:26">
      <c r="A27" s="7">
        <v>22</v>
      </c>
      <c r="B27" s="175"/>
      <c r="C27" s="374"/>
      <c r="D27" s="297"/>
      <c r="E27" s="277"/>
      <c r="F27" s="292"/>
      <c r="G27" s="293"/>
      <c r="H27" s="280"/>
      <c r="I27" s="164">
        <v>1</v>
      </c>
      <c r="J27" s="338"/>
      <c r="K27" s="232"/>
      <c r="L27" s="239" t="str">
        <f t="shared" si="0"/>
        <v/>
      </c>
      <c r="M27" s="435"/>
      <c r="N27" s="232"/>
      <c r="O27" s="238" t="str">
        <f t="shared" si="1"/>
        <v/>
      </c>
      <c r="P27" s="435"/>
      <c r="Q27" s="232"/>
      <c r="R27" s="238" t="str">
        <f t="shared" si="2"/>
        <v/>
      </c>
      <c r="S27" s="317"/>
      <c r="T27" s="240"/>
      <c r="U27" s="452"/>
      <c r="V27" s="241"/>
      <c r="W27" s="452"/>
      <c r="X27" s="404"/>
      <c r="Y27" s="405"/>
      <c r="Z27" s="197"/>
    </row>
    <row r="28" spans="1:26">
      <c r="A28" s="7">
        <v>23</v>
      </c>
      <c r="B28" s="176"/>
      <c r="C28" s="375"/>
      <c r="D28" s="298"/>
      <c r="E28" s="287"/>
      <c r="F28" s="278"/>
      <c r="G28" s="279"/>
      <c r="H28" s="281"/>
      <c r="I28" s="162">
        <v>1</v>
      </c>
      <c r="J28" s="339"/>
      <c r="K28" s="232"/>
      <c r="L28" s="131" t="str">
        <f t="shared" si="0"/>
        <v/>
      </c>
      <c r="M28" s="433"/>
      <c r="N28" s="232"/>
      <c r="O28" s="239" t="str">
        <f t="shared" si="1"/>
        <v/>
      </c>
      <c r="P28" s="433"/>
      <c r="Q28" s="232"/>
      <c r="R28" s="239" t="str">
        <f t="shared" si="2"/>
        <v/>
      </c>
      <c r="S28" s="442"/>
      <c r="T28" s="234"/>
      <c r="U28" s="450"/>
      <c r="V28" s="231"/>
      <c r="W28" s="450"/>
      <c r="X28" s="398"/>
      <c r="Y28" s="399"/>
      <c r="Z28" s="197"/>
    </row>
    <row r="29" spans="1:26">
      <c r="A29" s="7">
        <v>24</v>
      </c>
      <c r="B29" s="173"/>
      <c r="C29" s="373"/>
      <c r="D29" s="276"/>
      <c r="E29" s="291"/>
      <c r="F29" s="278"/>
      <c r="G29" s="279"/>
      <c r="H29" s="279"/>
      <c r="I29" s="162">
        <v>1</v>
      </c>
      <c r="J29" s="339"/>
      <c r="K29" s="232"/>
      <c r="L29" s="131" t="str">
        <f t="shared" si="0"/>
        <v/>
      </c>
      <c r="M29" s="434"/>
      <c r="N29" s="232"/>
      <c r="O29" s="131" t="str">
        <f t="shared" si="1"/>
        <v/>
      </c>
      <c r="P29" s="434"/>
      <c r="Q29" s="232"/>
      <c r="R29" s="131" t="str">
        <f t="shared" si="2"/>
        <v/>
      </c>
      <c r="S29" s="296"/>
      <c r="T29" s="235"/>
      <c r="U29" s="451"/>
      <c r="V29" s="236"/>
      <c r="W29" s="451"/>
      <c r="X29" s="398"/>
      <c r="Y29" s="399"/>
      <c r="Z29" s="197"/>
    </row>
    <row r="30" spans="1:26">
      <c r="A30" s="63">
        <v>25</v>
      </c>
      <c r="B30" s="173"/>
      <c r="C30" s="373"/>
      <c r="D30" s="276"/>
      <c r="E30" s="296"/>
      <c r="F30" s="278"/>
      <c r="G30" s="279"/>
      <c r="H30" s="279"/>
      <c r="I30" s="162">
        <v>1</v>
      </c>
      <c r="J30" s="339"/>
      <c r="K30" s="232"/>
      <c r="L30" s="131" t="str">
        <f t="shared" si="0"/>
        <v/>
      </c>
      <c r="M30" s="434"/>
      <c r="N30" s="232"/>
      <c r="O30" s="131" t="str">
        <f t="shared" si="1"/>
        <v/>
      </c>
      <c r="P30" s="434"/>
      <c r="Q30" s="232"/>
      <c r="R30" s="131" t="str">
        <f t="shared" si="2"/>
        <v/>
      </c>
      <c r="S30" s="296"/>
      <c r="T30" s="235"/>
      <c r="U30" s="451"/>
      <c r="V30" s="236"/>
      <c r="W30" s="451"/>
      <c r="X30" s="398"/>
      <c r="Y30" s="399"/>
      <c r="Z30" s="197"/>
    </row>
    <row r="31" spans="1:26">
      <c r="A31" s="7">
        <v>26</v>
      </c>
      <c r="B31" s="173"/>
      <c r="C31" s="373"/>
      <c r="D31" s="276"/>
      <c r="E31" s="296"/>
      <c r="F31" s="278"/>
      <c r="G31" s="279"/>
      <c r="H31" s="279"/>
      <c r="I31" s="162">
        <v>1</v>
      </c>
      <c r="J31" s="339"/>
      <c r="K31" s="232"/>
      <c r="L31" s="131" t="str">
        <f t="shared" si="0"/>
        <v/>
      </c>
      <c r="M31" s="434"/>
      <c r="N31" s="232"/>
      <c r="O31" s="131" t="str">
        <f t="shared" si="1"/>
        <v/>
      </c>
      <c r="P31" s="434"/>
      <c r="Q31" s="232"/>
      <c r="R31" s="131" t="str">
        <f t="shared" si="2"/>
        <v/>
      </c>
      <c r="S31" s="296"/>
      <c r="T31" s="235"/>
      <c r="U31" s="451"/>
      <c r="V31" s="236"/>
      <c r="W31" s="451"/>
      <c r="X31" s="398"/>
      <c r="Y31" s="399"/>
      <c r="Z31" s="197"/>
    </row>
    <row r="32" spans="1:26">
      <c r="A32" s="7">
        <v>27</v>
      </c>
      <c r="B32" s="176"/>
      <c r="C32" s="374"/>
      <c r="D32" s="298"/>
      <c r="E32" s="296"/>
      <c r="F32" s="288"/>
      <c r="G32" s="289"/>
      <c r="H32" s="289"/>
      <c r="I32" s="166">
        <v>1</v>
      </c>
      <c r="J32" s="342"/>
      <c r="K32" s="232"/>
      <c r="L32" s="238" t="str">
        <f t="shared" si="0"/>
        <v/>
      </c>
      <c r="M32" s="433"/>
      <c r="N32" s="232"/>
      <c r="O32" s="238" t="str">
        <f t="shared" si="1"/>
        <v/>
      </c>
      <c r="P32" s="435"/>
      <c r="Q32" s="232"/>
      <c r="R32" s="238" t="str">
        <f t="shared" si="2"/>
        <v/>
      </c>
      <c r="S32" s="317"/>
      <c r="T32" s="240"/>
      <c r="U32" s="452"/>
      <c r="V32" s="241"/>
      <c r="W32" s="452"/>
      <c r="X32" s="398"/>
      <c r="Y32" s="399"/>
      <c r="Z32" s="197"/>
    </row>
    <row r="33" spans="1:26">
      <c r="A33" s="7">
        <v>28</v>
      </c>
      <c r="B33" s="180"/>
      <c r="C33" s="375"/>
      <c r="D33" s="295"/>
      <c r="E33" s="277"/>
      <c r="F33" s="292"/>
      <c r="G33" s="293"/>
      <c r="H33" s="293"/>
      <c r="I33" s="164">
        <v>1</v>
      </c>
      <c r="J33" s="338"/>
      <c r="K33" s="232"/>
      <c r="L33" s="239" t="str">
        <f t="shared" si="0"/>
        <v/>
      </c>
      <c r="M33" s="434"/>
      <c r="N33" s="232"/>
      <c r="O33" s="239" t="str">
        <f t="shared" si="1"/>
        <v/>
      </c>
      <c r="P33" s="433"/>
      <c r="Q33" s="232"/>
      <c r="R33" s="239" t="str">
        <f t="shared" si="2"/>
        <v/>
      </c>
      <c r="S33" s="442"/>
      <c r="T33" s="234"/>
      <c r="U33" s="450"/>
      <c r="V33" s="231"/>
      <c r="W33" s="450"/>
      <c r="X33" s="402"/>
      <c r="Y33" s="403"/>
      <c r="Z33" s="197"/>
    </row>
    <row r="34" spans="1:26">
      <c r="A34" s="7">
        <v>29</v>
      </c>
      <c r="B34" s="180"/>
      <c r="C34" s="373"/>
      <c r="D34" s="295"/>
      <c r="E34" s="277"/>
      <c r="F34" s="278"/>
      <c r="G34" s="294"/>
      <c r="H34" s="294"/>
      <c r="I34" s="162">
        <v>1</v>
      </c>
      <c r="J34" s="339"/>
      <c r="K34" s="232"/>
      <c r="L34" s="131" t="str">
        <f t="shared" si="0"/>
        <v/>
      </c>
      <c r="M34" s="434"/>
      <c r="N34" s="232"/>
      <c r="O34" s="131" t="str">
        <f t="shared" si="1"/>
        <v/>
      </c>
      <c r="P34" s="434"/>
      <c r="Q34" s="232"/>
      <c r="R34" s="131" t="str">
        <f t="shared" si="2"/>
        <v/>
      </c>
      <c r="S34" s="296"/>
      <c r="T34" s="235"/>
      <c r="U34" s="451"/>
      <c r="V34" s="236"/>
      <c r="W34" s="451"/>
      <c r="X34" s="398"/>
      <c r="Y34" s="399"/>
      <c r="Z34" s="197"/>
    </row>
    <row r="35" spans="1:26">
      <c r="A35" s="67">
        <v>30</v>
      </c>
      <c r="B35" s="181"/>
      <c r="C35" s="376"/>
      <c r="D35" s="299"/>
      <c r="E35" s="283"/>
      <c r="F35" s="284"/>
      <c r="G35" s="300"/>
      <c r="H35" s="300"/>
      <c r="I35" s="165">
        <v>1</v>
      </c>
      <c r="J35" s="341"/>
      <c r="K35" s="242"/>
      <c r="L35" s="243" t="str">
        <f t="shared" si="0"/>
        <v/>
      </c>
      <c r="M35" s="436"/>
      <c r="N35" s="242"/>
      <c r="O35" s="243" t="str">
        <f t="shared" si="1"/>
        <v/>
      </c>
      <c r="P35" s="436"/>
      <c r="Q35" s="242"/>
      <c r="R35" s="243" t="str">
        <f t="shared" si="2"/>
        <v/>
      </c>
      <c r="S35" s="443"/>
      <c r="T35" s="244"/>
      <c r="U35" s="453"/>
      <c r="V35" s="245"/>
      <c r="W35" s="453"/>
      <c r="X35" s="400"/>
      <c r="Y35" s="401"/>
      <c r="Z35" s="202"/>
    </row>
    <row r="36" spans="1:26">
      <c r="A36" s="7">
        <v>31</v>
      </c>
      <c r="B36" s="180"/>
      <c r="C36" s="373"/>
      <c r="D36" s="295"/>
      <c r="E36" s="296"/>
      <c r="F36" s="278"/>
      <c r="G36" s="294"/>
      <c r="H36" s="294"/>
      <c r="I36" s="162">
        <v>1</v>
      </c>
      <c r="J36" s="339"/>
      <c r="K36" s="232"/>
      <c r="L36" s="131" t="str">
        <f t="shared" si="0"/>
        <v/>
      </c>
      <c r="M36" s="434"/>
      <c r="N36" s="232"/>
      <c r="O36" s="131" t="str">
        <f t="shared" si="1"/>
        <v/>
      </c>
      <c r="P36" s="434"/>
      <c r="Q36" s="232"/>
      <c r="R36" s="131" t="str">
        <f t="shared" si="2"/>
        <v/>
      </c>
      <c r="S36" s="296"/>
      <c r="T36" s="235"/>
      <c r="U36" s="451"/>
      <c r="V36" s="236"/>
      <c r="W36" s="451"/>
      <c r="X36" s="402"/>
      <c r="Y36" s="403"/>
      <c r="Z36" s="197"/>
    </row>
    <row r="37" spans="1:26">
      <c r="A37" s="7">
        <v>32</v>
      </c>
      <c r="B37" s="173"/>
      <c r="C37" s="373"/>
      <c r="D37" s="276"/>
      <c r="E37" s="277"/>
      <c r="F37" s="278"/>
      <c r="G37" s="279"/>
      <c r="H37" s="279"/>
      <c r="I37" s="162">
        <v>1</v>
      </c>
      <c r="J37" s="339"/>
      <c r="K37" s="232"/>
      <c r="L37" s="131" t="str">
        <f t="shared" si="0"/>
        <v/>
      </c>
      <c r="M37" s="434"/>
      <c r="N37" s="232"/>
      <c r="O37" s="131" t="str">
        <f t="shared" si="1"/>
        <v/>
      </c>
      <c r="P37" s="434"/>
      <c r="Q37" s="232"/>
      <c r="R37" s="131" t="str">
        <f t="shared" si="2"/>
        <v/>
      </c>
      <c r="S37" s="296"/>
      <c r="T37" s="235"/>
      <c r="U37" s="451"/>
      <c r="V37" s="236"/>
      <c r="W37" s="451"/>
      <c r="X37" s="394"/>
      <c r="Y37" s="397"/>
      <c r="Z37" s="196"/>
    </row>
    <row r="38" spans="1:26">
      <c r="A38" s="7">
        <v>33</v>
      </c>
      <c r="B38" s="173"/>
      <c r="C38" s="373"/>
      <c r="D38" s="276"/>
      <c r="E38" s="277"/>
      <c r="F38" s="278"/>
      <c r="G38" s="279"/>
      <c r="H38" s="279"/>
      <c r="I38" s="162">
        <v>1</v>
      </c>
      <c r="J38" s="339"/>
      <c r="K38" s="232"/>
      <c r="L38" s="131" t="str">
        <f t="shared" ref="L38:L69" si="3">IF(K38="","",VLOOKUP(K38,男子種目,2))</f>
        <v/>
      </c>
      <c r="M38" s="434"/>
      <c r="N38" s="232"/>
      <c r="O38" s="131" t="str">
        <f t="shared" ref="O38:O69" si="4">IF(N38="","",VLOOKUP(N38,男子種目,2))</f>
        <v/>
      </c>
      <c r="P38" s="434"/>
      <c r="Q38" s="232"/>
      <c r="R38" s="131" t="str">
        <f t="shared" ref="R38:R69" si="5">IF(Q38="","",VLOOKUP(Q38,男子種目,2))</f>
        <v/>
      </c>
      <c r="S38" s="296"/>
      <c r="T38" s="235"/>
      <c r="U38" s="451"/>
      <c r="V38" s="236"/>
      <c r="W38" s="451"/>
      <c r="X38" s="391"/>
      <c r="Y38" s="358"/>
      <c r="Z38" s="196"/>
    </row>
    <row r="39" spans="1:26">
      <c r="A39" s="7">
        <v>34</v>
      </c>
      <c r="B39" s="173"/>
      <c r="C39" s="373"/>
      <c r="D39" s="276"/>
      <c r="E39" s="277"/>
      <c r="F39" s="278"/>
      <c r="G39" s="279"/>
      <c r="H39" s="279"/>
      <c r="I39" s="162">
        <v>1</v>
      </c>
      <c r="J39" s="339"/>
      <c r="K39" s="232"/>
      <c r="L39" s="131" t="str">
        <f t="shared" si="3"/>
        <v/>
      </c>
      <c r="M39" s="434"/>
      <c r="N39" s="232"/>
      <c r="O39" s="131" t="str">
        <f t="shared" si="4"/>
        <v/>
      </c>
      <c r="P39" s="434"/>
      <c r="Q39" s="232"/>
      <c r="R39" s="131" t="str">
        <f t="shared" si="5"/>
        <v/>
      </c>
      <c r="S39" s="296"/>
      <c r="T39" s="235"/>
      <c r="U39" s="451"/>
      <c r="V39" s="236"/>
      <c r="W39" s="451"/>
      <c r="X39" s="391"/>
      <c r="Y39" s="358"/>
      <c r="Z39" s="196"/>
    </row>
    <row r="40" spans="1:26">
      <c r="A40" s="63">
        <v>35</v>
      </c>
      <c r="B40" s="173"/>
      <c r="C40" s="373"/>
      <c r="D40" s="276"/>
      <c r="E40" s="277"/>
      <c r="F40" s="278"/>
      <c r="G40" s="279"/>
      <c r="H40" s="279"/>
      <c r="I40" s="162">
        <v>1</v>
      </c>
      <c r="J40" s="339"/>
      <c r="K40" s="232"/>
      <c r="L40" s="131" t="str">
        <f t="shared" si="3"/>
        <v/>
      </c>
      <c r="M40" s="434"/>
      <c r="N40" s="232"/>
      <c r="O40" s="131" t="str">
        <f t="shared" si="4"/>
        <v/>
      </c>
      <c r="P40" s="434"/>
      <c r="Q40" s="232"/>
      <c r="R40" s="131" t="str">
        <f t="shared" si="5"/>
        <v/>
      </c>
      <c r="S40" s="296"/>
      <c r="T40" s="240"/>
      <c r="U40" s="451"/>
      <c r="V40" s="231"/>
      <c r="W40" s="451"/>
      <c r="X40" s="392"/>
      <c r="Y40" s="393"/>
      <c r="Z40" s="196"/>
    </row>
    <row r="41" spans="1:26">
      <c r="A41" s="7">
        <v>36</v>
      </c>
      <c r="B41" s="180"/>
      <c r="C41" s="373"/>
      <c r="D41" s="301"/>
      <c r="E41" s="302"/>
      <c r="F41" s="278"/>
      <c r="G41" s="294"/>
      <c r="H41" s="279"/>
      <c r="I41" s="162">
        <v>1</v>
      </c>
      <c r="J41" s="339"/>
      <c r="K41" s="232"/>
      <c r="L41" s="131" t="str">
        <f t="shared" si="3"/>
        <v/>
      </c>
      <c r="M41" s="434"/>
      <c r="N41" s="232"/>
      <c r="O41" s="131" t="str">
        <f t="shared" si="4"/>
        <v/>
      </c>
      <c r="P41" s="434"/>
      <c r="Q41" s="232"/>
      <c r="R41" s="131" t="str">
        <f t="shared" si="5"/>
        <v/>
      </c>
      <c r="S41" s="296"/>
      <c r="T41" s="234"/>
      <c r="U41" s="451"/>
      <c r="V41" s="236"/>
      <c r="W41" s="451"/>
      <c r="X41" s="391"/>
      <c r="Y41" s="358"/>
      <c r="Z41" s="196"/>
    </row>
    <row r="42" spans="1:26">
      <c r="A42" s="7">
        <v>37</v>
      </c>
      <c r="B42" s="173"/>
      <c r="C42" s="373"/>
      <c r="D42" s="303"/>
      <c r="E42" s="304"/>
      <c r="F42" s="278"/>
      <c r="G42" s="279"/>
      <c r="H42" s="279"/>
      <c r="I42" s="162">
        <v>1</v>
      </c>
      <c r="J42" s="339"/>
      <c r="K42" s="232"/>
      <c r="L42" s="131" t="str">
        <f t="shared" si="3"/>
        <v/>
      </c>
      <c r="M42" s="434"/>
      <c r="N42" s="232"/>
      <c r="O42" s="131" t="str">
        <f t="shared" si="4"/>
        <v/>
      </c>
      <c r="P42" s="434"/>
      <c r="Q42" s="232"/>
      <c r="R42" s="131" t="str">
        <f t="shared" si="5"/>
        <v/>
      </c>
      <c r="S42" s="296"/>
      <c r="T42" s="235"/>
      <c r="U42" s="451"/>
      <c r="V42" s="236"/>
      <c r="W42" s="451"/>
      <c r="X42" s="391"/>
      <c r="Y42" s="358"/>
      <c r="Z42" s="196"/>
    </row>
    <row r="43" spans="1:26">
      <c r="A43" s="7">
        <v>38</v>
      </c>
      <c r="B43" s="173"/>
      <c r="C43" s="373"/>
      <c r="D43" s="303"/>
      <c r="E43" s="304"/>
      <c r="F43" s="278"/>
      <c r="G43" s="279"/>
      <c r="H43" s="279"/>
      <c r="I43" s="162">
        <v>1</v>
      </c>
      <c r="J43" s="339"/>
      <c r="K43" s="232"/>
      <c r="L43" s="131" t="str">
        <f t="shared" si="3"/>
        <v/>
      </c>
      <c r="M43" s="434"/>
      <c r="N43" s="232"/>
      <c r="O43" s="131" t="str">
        <f t="shared" si="4"/>
        <v/>
      </c>
      <c r="P43" s="434"/>
      <c r="Q43" s="232"/>
      <c r="R43" s="131" t="str">
        <f t="shared" si="5"/>
        <v/>
      </c>
      <c r="S43" s="296"/>
      <c r="T43" s="235"/>
      <c r="U43" s="451"/>
      <c r="V43" s="236"/>
      <c r="W43" s="451"/>
      <c r="X43" s="391"/>
      <c r="Y43" s="358"/>
      <c r="Z43" s="196"/>
    </row>
    <row r="44" spans="1:26">
      <c r="A44" s="7">
        <v>39</v>
      </c>
      <c r="B44" s="173"/>
      <c r="C44" s="373"/>
      <c r="D44" s="303"/>
      <c r="E44" s="304"/>
      <c r="F44" s="278"/>
      <c r="G44" s="279"/>
      <c r="H44" s="279"/>
      <c r="I44" s="162">
        <v>1</v>
      </c>
      <c r="J44" s="339"/>
      <c r="K44" s="232"/>
      <c r="L44" s="131" t="str">
        <f t="shared" si="3"/>
        <v/>
      </c>
      <c r="M44" s="434"/>
      <c r="N44" s="232"/>
      <c r="O44" s="131" t="str">
        <f t="shared" si="4"/>
        <v/>
      </c>
      <c r="P44" s="434"/>
      <c r="Q44" s="232"/>
      <c r="R44" s="131" t="str">
        <f t="shared" si="5"/>
        <v/>
      </c>
      <c r="S44" s="296"/>
      <c r="T44" s="235"/>
      <c r="U44" s="451"/>
      <c r="V44" s="236"/>
      <c r="W44" s="451"/>
      <c r="X44" s="391"/>
      <c r="Y44" s="358"/>
      <c r="Z44" s="196"/>
    </row>
    <row r="45" spans="1:26">
      <c r="A45" s="67">
        <v>40</v>
      </c>
      <c r="B45" s="181"/>
      <c r="C45" s="376"/>
      <c r="D45" s="305"/>
      <c r="E45" s="306"/>
      <c r="F45" s="284"/>
      <c r="G45" s="300"/>
      <c r="H45" s="300"/>
      <c r="I45" s="165">
        <v>1</v>
      </c>
      <c r="J45" s="341"/>
      <c r="K45" s="242"/>
      <c r="L45" s="243" t="str">
        <f t="shared" si="3"/>
        <v/>
      </c>
      <c r="M45" s="436"/>
      <c r="N45" s="242"/>
      <c r="O45" s="243" t="str">
        <f t="shared" si="4"/>
        <v/>
      </c>
      <c r="P45" s="436"/>
      <c r="Q45" s="242"/>
      <c r="R45" s="243" t="str">
        <f t="shared" si="5"/>
        <v/>
      </c>
      <c r="S45" s="443"/>
      <c r="T45" s="244"/>
      <c r="U45" s="453"/>
      <c r="V45" s="245"/>
      <c r="W45" s="453"/>
      <c r="X45" s="395"/>
      <c r="Y45" s="396"/>
      <c r="Z45" s="199"/>
    </row>
    <row r="46" spans="1:26">
      <c r="A46" s="7">
        <v>41</v>
      </c>
      <c r="B46" s="182"/>
      <c r="C46" s="377"/>
      <c r="D46" s="307"/>
      <c r="E46" s="308"/>
      <c r="F46" s="309"/>
      <c r="G46" s="310"/>
      <c r="H46" s="310"/>
      <c r="I46" s="167">
        <v>1</v>
      </c>
      <c r="J46" s="339"/>
      <c r="K46" s="232"/>
      <c r="L46" s="247" t="str">
        <f t="shared" si="3"/>
        <v/>
      </c>
      <c r="M46" s="434"/>
      <c r="N46" s="232"/>
      <c r="O46" s="247" t="str">
        <f t="shared" si="4"/>
        <v/>
      </c>
      <c r="P46" s="434"/>
      <c r="Q46" s="232"/>
      <c r="R46" s="247" t="str">
        <f t="shared" si="5"/>
        <v/>
      </c>
      <c r="S46" s="296"/>
      <c r="T46" s="235"/>
      <c r="U46" s="451"/>
      <c r="V46" s="236"/>
      <c r="W46" s="451"/>
      <c r="X46" s="394"/>
      <c r="Y46" s="397"/>
      <c r="Z46" s="203"/>
    </row>
    <row r="47" spans="1:26">
      <c r="A47" s="7">
        <v>42</v>
      </c>
      <c r="B47" s="173"/>
      <c r="C47" s="373"/>
      <c r="D47" s="303"/>
      <c r="E47" s="304"/>
      <c r="F47" s="278"/>
      <c r="G47" s="279"/>
      <c r="H47" s="279"/>
      <c r="I47" s="162">
        <v>1</v>
      </c>
      <c r="J47" s="339"/>
      <c r="K47" s="232"/>
      <c r="L47" s="131" t="str">
        <f t="shared" si="3"/>
        <v/>
      </c>
      <c r="M47" s="434"/>
      <c r="N47" s="232"/>
      <c r="O47" s="131" t="str">
        <f t="shared" si="4"/>
        <v/>
      </c>
      <c r="P47" s="434"/>
      <c r="Q47" s="232"/>
      <c r="R47" s="131" t="str">
        <f t="shared" si="5"/>
        <v/>
      </c>
      <c r="S47" s="296"/>
      <c r="T47" s="235"/>
      <c r="U47" s="451"/>
      <c r="V47" s="236"/>
      <c r="W47" s="451"/>
      <c r="X47" s="391"/>
      <c r="Y47" s="358"/>
      <c r="Z47" s="196"/>
    </row>
    <row r="48" spans="1:26">
      <c r="A48" s="7">
        <v>43</v>
      </c>
      <c r="B48" s="173"/>
      <c r="C48" s="373"/>
      <c r="D48" s="303"/>
      <c r="E48" s="304"/>
      <c r="F48" s="278"/>
      <c r="G48" s="279"/>
      <c r="H48" s="279"/>
      <c r="I48" s="162">
        <v>1</v>
      </c>
      <c r="J48" s="339"/>
      <c r="K48" s="232"/>
      <c r="L48" s="131" t="str">
        <f t="shared" si="3"/>
        <v/>
      </c>
      <c r="M48" s="434"/>
      <c r="N48" s="232"/>
      <c r="O48" s="131" t="str">
        <f t="shared" si="4"/>
        <v/>
      </c>
      <c r="P48" s="434"/>
      <c r="Q48" s="232"/>
      <c r="R48" s="131" t="str">
        <f t="shared" si="5"/>
        <v/>
      </c>
      <c r="S48" s="296"/>
      <c r="T48" s="235"/>
      <c r="U48" s="451"/>
      <c r="V48" s="236"/>
      <c r="W48" s="451"/>
      <c r="X48" s="391"/>
      <c r="Y48" s="358"/>
      <c r="Z48" s="196"/>
    </row>
    <row r="49" spans="1:26">
      <c r="A49" s="7">
        <v>44</v>
      </c>
      <c r="B49" s="173"/>
      <c r="C49" s="373"/>
      <c r="D49" s="303"/>
      <c r="E49" s="304"/>
      <c r="F49" s="278"/>
      <c r="G49" s="279"/>
      <c r="H49" s="279"/>
      <c r="I49" s="162">
        <v>1</v>
      </c>
      <c r="J49" s="339"/>
      <c r="K49" s="232"/>
      <c r="L49" s="131" t="str">
        <f t="shared" si="3"/>
        <v/>
      </c>
      <c r="M49" s="434"/>
      <c r="N49" s="232"/>
      <c r="O49" s="131" t="str">
        <f t="shared" si="4"/>
        <v/>
      </c>
      <c r="P49" s="434"/>
      <c r="Q49" s="232"/>
      <c r="R49" s="131" t="str">
        <f t="shared" si="5"/>
        <v/>
      </c>
      <c r="S49" s="296"/>
      <c r="T49" s="235"/>
      <c r="U49" s="451"/>
      <c r="V49" s="236"/>
      <c r="W49" s="451"/>
      <c r="X49" s="391"/>
      <c r="Y49" s="358"/>
      <c r="Z49" s="196"/>
    </row>
    <row r="50" spans="1:26">
      <c r="A50" s="63">
        <v>45</v>
      </c>
      <c r="B50" s="176"/>
      <c r="C50" s="374"/>
      <c r="D50" s="311"/>
      <c r="E50" s="312"/>
      <c r="F50" s="288"/>
      <c r="G50" s="289"/>
      <c r="H50" s="289"/>
      <c r="I50" s="166">
        <v>1</v>
      </c>
      <c r="J50" s="342"/>
      <c r="K50" s="232"/>
      <c r="L50" s="239" t="str">
        <f t="shared" si="3"/>
        <v/>
      </c>
      <c r="M50" s="435"/>
      <c r="N50" s="232"/>
      <c r="O50" s="239" t="str">
        <f t="shared" si="4"/>
        <v/>
      </c>
      <c r="P50" s="433"/>
      <c r="Q50" s="232"/>
      <c r="R50" s="238" t="str">
        <f t="shared" si="5"/>
        <v/>
      </c>
      <c r="S50" s="442"/>
      <c r="T50" s="234"/>
      <c r="U50" s="450"/>
      <c r="V50" s="241"/>
      <c r="W50" s="450"/>
      <c r="X50" s="391"/>
      <c r="Y50" s="358"/>
      <c r="Z50" s="196"/>
    </row>
    <row r="51" spans="1:26">
      <c r="A51" s="7">
        <v>46</v>
      </c>
      <c r="B51" s="180"/>
      <c r="C51" s="375"/>
      <c r="D51" s="313"/>
      <c r="E51" s="314"/>
      <c r="F51" s="292"/>
      <c r="G51" s="293"/>
      <c r="H51" s="293"/>
      <c r="I51" s="164">
        <v>1</v>
      </c>
      <c r="J51" s="338"/>
      <c r="K51" s="232"/>
      <c r="L51" s="131" t="str">
        <f t="shared" si="3"/>
        <v/>
      </c>
      <c r="M51" s="433"/>
      <c r="N51" s="232"/>
      <c r="O51" s="131" t="str">
        <f t="shared" si="4"/>
        <v/>
      </c>
      <c r="P51" s="434"/>
      <c r="Q51" s="232"/>
      <c r="R51" s="239" t="str">
        <f t="shared" si="5"/>
        <v/>
      </c>
      <c r="S51" s="296"/>
      <c r="T51" s="240"/>
      <c r="U51" s="451"/>
      <c r="V51" s="231"/>
      <c r="W51" s="451"/>
      <c r="X51" s="391"/>
      <c r="Y51" s="358"/>
      <c r="Z51" s="196"/>
    </row>
    <row r="52" spans="1:26">
      <c r="A52" s="7">
        <v>47</v>
      </c>
      <c r="B52" s="173"/>
      <c r="C52" s="373"/>
      <c r="D52" s="276"/>
      <c r="E52" s="277"/>
      <c r="F52" s="278"/>
      <c r="G52" s="279"/>
      <c r="H52" s="279"/>
      <c r="I52" s="162">
        <v>1</v>
      </c>
      <c r="J52" s="339"/>
      <c r="K52" s="232"/>
      <c r="L52" s="131" t="str">
        <f t="shared" si="3"/>
        <v/>
      </c>
      <c r="M52" s="434"/>
      <c r="N52" s="232"/>
      <c r="O52" s="131" t="str">
        <f t="shared" si="4"/>
        <v/>
      </c>
      <c r="P52" s="434"/>
      <c r="Q52" s="232"/>
      <c r="R52" s="131" t="str">
        <f t="shared" si="5"/>
        <v/>
      </c>
      <c r="S52" s="296"/>
      <c r="T52" s="234"/>
      <c r="U52" s="451"/>
      <c r="V52" s="231"/>
      <c r="W52" s="451"/>
      <c r="X52" s="392"/>
      <c r="Y52" s="406"/>
      <c r="Z52" s="201"/>
    </row>
    <row r="53" spans="1:26">
      <c r="A53" s="7">
        <v>48</v>
      </c>
      <c r="B53" s="173"/>
      <c r="C53" s="373"/>
      <c r="D53" s="276"/>
      <c r="E53" s="277"/>
      <c r="F53" s="278"/>
      <c r="G53" s="279"/>
      <c r="H53" s="279"/>
      <c r="I53" s="162">
        <v>1</v>
      </c>
      <c r="J53" s="339"/>
      <c r="K53" s="232"/>
      <c r="L53" s="131" t="str">
        <f t="shared" si="3"/>
        <v/>
      </c>
      <c r="M53" s="434"/>
      <c r="N53" s="232"/>
      <c r="O53" s="131" t="str">
        <f t="shared" si="4"/>
        <v/>
      </c>
      <c r="P53" s="434"/>
      <c r="Q53" s="232"/>
      <c r="R53" s="131" t="str">
        <f t="shared" si="5"/>
        <v/>
      </c>
      <c r="S53" s="296"/>
      <c r="T53" s="235"/>
      <c r="U53" s="451"/>
      <c r="V53" s="236"/>
      <c r="W53" s="451"/>
      <c r="X53" s="392"/>
      <c r="Y53" s="393"/>
      <c r="Z53" s="201"/>
    </row>
    <row r="54" spans="1:26">
      <c r="A54" s="7">
        <v>49</v>
      </c>
      <c r="B54" s="173"/>
      <c r="C54" s="373"/>
      <c r="D54" s="276"/>
      <c r="E54" s="277"/>
      <c r="F54" s="278"/>
      <c r="G54" s="279"/>
      <c r="H54" s="279"/>
      <c r="I54" s="162">
        <v>1</v>
      </c>
      <c r="J54" s="339"/>
      <c r="K54" s="232"/>
      <c r="L54" s="131" t="str">
        <f t="shared" si="3"/>
        <v/>
      </c>
      <c r="M54" s="434"/>
      <c r="N54" s="232"/>
      <c r="O54" s="131" t="str">
        <f t="shared" si="4"/>
        <v/>
      </c>
      <c r="P54" s="434"/>
      <c r="Q54" s="232"/>
      <c r="R54" s="131" t="str">
        <f t="shared" si="5"/>
        <v/>
      </c>
      <c r="S54" s="296"/>
      <c r="T54" s="235"/>
      <c r="U54" s="451"/>
      <c r="V54" s="236"/>
      <c r="W54" s="451"/>
      <c r="X54" s="391"/>
      <c r="Y54" s="358"/>
      <c r="Z54" s="196"/>
    </row>
    <row r="55" spans="1:26">
      <c r="A55" s="67">
        <v>50</v>
      </c>
      <c r="B55" s="177"/>
      <c r="C55" s="376"/>
      <c r="D55" s="282"/>
      <c r="E55" s="283"/>
      <c r="F55" s="284"/>
      <c r="G55" s="285"/>
      <c r="H55" s="285"/>
      <c r="I55" s="165">
        <v>1</v>
      </c>
      <c r="J55" s="341"/>
      <c r="K55" s="242"/>
      <c r="L55" s="243" t="str">
        <f t="shared" si="3"/>
        <v/>
      </c>
      <c r="M55" s="436"/>
      <c r="N55" s="242"/>
      <c r="O55" s="243" t="str">
        <f t="shared" si="4"/>
        <v/>
      </c>
      <c r="P55" s="436"/>
      <c r="Q55" s="242"/>
      <c r="R55" s="243" t="str">
        <f t="shared" si="5"/>
        <v/>
      </c>
      <c r="S55" s="443"/>
      <c r="T55" s="244"/>
      <c r="U55" s="453"/>
      <c r="V55" s="245"/>
      <c r="W55" s="453"/>
      <c r="X55" s="395"/>
      <c r="Y55" s="396"/>
      <c r="Z55" s="202"/>
    </row>
    <row r="56" spans="1:26">
      <c r="A56" s="7">
        <v>51</v>
      </c>
      <c r="B56" s="175"/>
      <c r="C56" s="374"/>
      <c r="D56" s="297"/>
      <c r="E56" s="277"/>
      <c r="F56" s="278"/>
      <c r="G56" s="280"/>
      <c r="H56" s="280"/>
      <c r="I56" s="162">
        <v>1</v>
      </c>
      <c r="J56" s="342"/>
      <c r="K56" s="232"/>
      <c r="L56" s="238" t="str">
        <f t="shared" si="3"/>
        <v/>
      </c>
      <c r="M56" s="435"/>
      <c r="N56" s="232"/>
      <c r="O56" s="238" t="str">
        <f t="shared" si="4"/>
        <v/>
      </c>
      <c r="P56" s="435"/>
      <c r="Q56" s="232"/>
      <c r="R56" s="238" t="str">
        <f t="shared" si="5"/>
        <v/>
      </c>
      <c r="S56" s="317"/>
      <c r="T56" s="240"/>
      <c r="U56" s="452"/>
      <c r="V56" s="236"/>
      <c r="W56" s="452"/>
      <c r="X56" s="407"/>
      <c r="Y56" s="406"/>
      <c r="Z56" s="203"/>
    </row>
    <row r="57" spans="1:26">
      <c r="A57" s="7">
        <v>52</v>
      </c>
      <c r="B57" s="176"/>
      <c r="C57" s="375"/>
      <c r="D57" s="298"/>
      <c r="E57" s="277"/>
      <c r="F57" s="278"/>
      <c r="G57" s="281"/>
      <c r="H57" s="281"/>
      <c r="I57" s="162">
        <v>1</v>
      </c>
      <c r="J57" s="338"/>
      <c r="K57" s="232"/>
      <c r="L57" s="239" t="str">
        <f t="shared" si="3"/>
        <v/>
      </c>
      <c r="M57" s="433"/>
      <c r="N57" s="232"/>
      <c r="O57" s="239" t="str">
        <f t="shared" si="4"/>
        <v/>
      </c>
      <c r="P57" s="433"/>
      <c r="Q57" s="232"/>
      <c r="R57" s="239" t="str">
        <f t="shared" si="5"/>
        <v/>
      </c>
      <c r="S57" s="442"/>
      <c r="T57" s="234"/>
      <c r="U57" s="450"/>
      <c r="V57" s="236"/>
      <c r="W57" s="450"/>
      <c r="X57" s="392"/>
      <c r="Y57" s="393"/>
      <c r="Z57" s="196"/>
    </row>
    <row r="58" spans="1:26">
      <c r="A58" s="7">
        <v>53</v>
      </c>
      <c r="B58" s="173"/>
      <c r="C58" s="373"/>
      <c r="D58" s="276"/>
      <c r="E58" s="287"/>
      <c r="F58" s="278"/>
      <c r="G58" s="279"/>
      <c r="H58" s="279"/>
      <c r="I58" s="162">
        <v>1</v>
      </c>
      <c r="J58" s="339"/>
      <c r="K58" s="232"/>
      <c r="L58" s="131" t="str">
        <f t="shared" si="3"/>
        <v/>
      </c>
      <c r="M58" s="434"/>
      <c r="N58" s="232"/>
      <c r="O58" s="131" t="str">
        <f t="shared" si="4"/>
        <v/>
      </c>
      <c r="P58" s="434"/>
      <c r="Q58" s="232"/>
      <c r="R58" s="131" t="str">
        <f t="shared" si="5"/>
        <v/>
      </c>
      <c r="S58" s="296"/>
      <c r="T58" s="235"/>
      <c r="U58" s="451"/>
      <c r="V58" s="236"/>
      <c r="W58" s="451"/>
      <c r="X58" s="392"/>
      <c r="Y58" s="393"/>
      <c r="Z58" s="206"/>
    </row>
    <row r="59" spans="1:26">
      <c r="A59" s="7">
        <v>54</v>
      </c>
      <c r="B59" s="173"/>
      <c r="C59" s="373"/>
      <c r="D59" s="276"/>
      <c r="E59" s="291"/>
      <c r="F59" s="278"/>
      <c r="G59" s="279"/>
      <c r="H59" s="279"/>
      <c r="I59" s="162">
        <v>1</v>
      </c>
      <c r="J59" s="339"/>
      <c r="K59" s="232"/>
      <c r="L59" s="131" t="str">
        <f t="shared" si="3"/>
        <v/>
      </c>
      <c r="M59" s="434"/>
      <c r="N59" s="232"/>
      <c r="O59" s="131" t="str">
        <f t="shared" si="4"/>
        <v/>
      </c>
      <c r="P59" s="434"/>
      <c r="Q59" s="232"/>
      <c r="R59" s="131" t="str">
        <f t="shared" si="5"/>
        <v/>
      </c>
      <c r="S59" s="296"/>
      <c r="T59" s="235"/>
      <c r="U59" s="451"/>
      <c r="V59" s="236"/>
      <c r="W59" s="451"/>
      <c r="X59" s="392"/>
      <c r="Y59" s="393"/>
      <c r="Z59" s="201"/>
    </row>
    <row r="60" spans="1:26">
      <c r="A60" s="6">
        <v>55</v>
      </c>
      <c r="B60" s="173"/>
      <c r="C60" s="373"/>
      <c r="D60" s="276"/>
      <c r="E60" s="296"/>
      <c r="F60" s="278"/>
      <c r="G60" s="279"/>
      <c r="H60" s="279"/>
      <c r="I60" s="162">
        <v>1</v>
      </c>
      <c r="J60" s="339"/>
      <c r="K60" s="232"/>
      <c r="L60" s="131" t="str">
        <f t="shared" si="3"/>
        <v/>
      </c>
      <c r="M60" s="434"/>
      <c r="N60" s="232"/>
      <c r="O60" s="131" t="str">
        <f t="shared" si="4"/>
        <v/>
      </c>
      <c r="P60" s="434"/>
      <c r="Q60" s="232"/>
      <c r="R60" s="131" t="str">
        <f t="shared" si="5"/>
        <v/>
      </c>
      <c r="S60" s="296"/>
      <c r="T60" s="235"/>
      <c r="U60" s="451"/>
      <c r="V60" s="236"/>
      <c r="W60" s="451"/>
      <c r="X60" s="391"/>
      <c r="Y60" s="358"/>
      <c r="Z60" s="196"/>
    </row>
    <row r="61" spans="1:26">
      <c r="A61" s="63">
        <v>56</v>
      </c>
      <c r="B61" s="179"/>
      <c r="C61" s="214"/>
      <c r="D61" s="298"/>
      <c r="E61" s="296"/>
      <c r="F61" s="288"/>
      <c r="G61" s="289"/>
      <c r="H61" s="281"/>
      <c r="I61" s="162">
        <v>1</v>
      </c>
      <c r="J61" s="342"/>
      <c r="K61" s="232"/>
      <c r="L61" s="238" t="str">
        <f t="shared" si="3"/>
        <v/>
      </c>
      <c r="M61" s="435"/>
      <c r="N61" s="232"/>
      <c r="O61" s="238" t="str">
        <f t="shared" si="4"/>
        <v/>
      </c>
      <c r="P61" s="435"/>
      <c r="Q61" s="232"/>
      <c r="R61" s="238" t="str">
        <f t="shared" si="5"/>
        <v/>
      </c>
      <c r="S61" s="317"/>
      <c r="T61" s="234"/>
      <c r="U61" s="452"/>
      <c r="V61" s="241"/>
      <c r="W61" s="452"/>
      <c r="X61" s="391"/>
      <c r="Y61" s="358"/>
      <c r="Z61" s="196"/>
    </row>
    <row r="62" spans="1:26">
      <c r="A62" s="7">
        <v>57</v>
      </c>
      <c r="B62" s="139"/>
      <c r="C62" s="215"/>
      <c r="D62" s="295"/>
      <c r="E62" s="296"/>
      <c r="F62" s="292"/>
      <c r="G62" s="293"/>
      <c r="H62" s="294"/>
      <c r="I62" s="162">
        <v>1</v>
      </c>
      <c r="J62" s="338"/>
      <c r="K62" s="232"/>
      <c r="L62" s="239" t="str">
        <f t="shared" si="3"/>
        <v/>
      </c>
      <c r="M62" s="433"/>
      <c r="N62" s="232"/>
      <c r="O62" s="239" t="str">
        <f t="shared" si="4"/>
        <v/>
      </c>
      <c r="P62" s="433"/>
      <c r="Q62" s="232"/>
      <c r="R62" s="239" t="str">
        <f t="shared" si="5"/>
        <v/>
      </c>
      <c r="S62" s="442"/>
      <c r="T62" s="235"/>
      <c r="U62" s="450"/>
      <c r="V62" s="231"/>
      <c r="W62" s="450"/>
      <c r="X62" s="391"/>
      <c r="Y62" s="358"/>
      <c r="Z62" s="196"/>
    </row>
    <row r="63" spans="1:26">
      <c r="A63" s="7">
        <v>58</v>
      </c>
      <c r="B63" s="180"/>
      <c r="C63" s="213"/>
      <c r="D63" s="295"/>
      <c r="E63" s="277"/>
      <c r="F63" s="278"/>
      <c r="G63" s="294"/>
      <c r="H63" s="294"/>
      <c r="I63" s="162">
        <v>1</v>
      </c>
      <c r="J63" s="339"/>
      <c r="K63" s="232"/>
      <c r="L63" s="131" t="str">
        <f t="shared" si="3"/>
        <v/>
      </c>
      <c r="M63" s="434"/>
      <c r="N63" s="232"/>
      <c r="O63" s="131" t="str">
        <f t="shared" si="4"/>
        <v/>
      </c>
      <c r="P63" s="434"/>
      <c r="Q63" s="232"/>
      <c r="R63" s="131" t="str">
        <f t="shared" si="5"/>
        <v/>
      </c>
      <c r="S63" s="296"/>
      <c r="T63" s="235"/>
      <c r="U63" s="451"/>
      <c r="V63" s="236"/>
      <c r="W63" s="451"/>
      <c r="X63" s="391"/>
      <c r="Y63" s="358"/>
      <c r="Z63" s="196"/>
    </row>
    <row r="64" spans="1:26">
      <c r="A64" s="7">
        <v>59</v>
      </c>
      <c r="B64" s="180"/>
      <c r="C64" s="213"/>
      <c r="D64" s="295"/>
      <c r="E64" s="277"/>
      <c r="F64" s="278"/>
      <c r="G64" s="294"/>
      <c r="H64" s="294"/>
      <c r="I64" s="162">
        <v>1</v>
      </c>
      <c r="J64" s="339"/>
      <c r="K64" s="232"/>
      <c r="L64" s="131" t="str">
        <f t="shared" si="3"/>
        <v/>
      </c>
      <c r="M64" s="434"/>
      <c r="N64" s="232"/>
      <c r="O64" s="131" t="str">
        <f t="shared" si="4"/>
        <v/>
      </c>
      <c r="P64" s="434"/>
      <c r="Q64" s="232"/>
      <c r="R64" s="131" t="str">
        <f t="shared" si="5"/>
        <v/>
      </c>
      <c r="S64" s="296"/>
      <c r="T64" s="234"/>
      <c r="U64" s="451"/>
      <c r="V64" s="231"/>
      <c r="W64" s="451"/>
      <c r="X64" s="391"/>
      <c r="Y64" s="358"/>
      <c r="Z64" s="196"/>
    </row>
    <row r="65" spans="1:26">
      <c r="A65" s="48">
        <v>60</v>
      </c>
      <c r="B65" s="177"/>
      <c r="C65" s="216"/>
      <c r="D65" s="282"/>
      <c r="E65" s="283"/>
      <c r="F65" s="284"/>
      <c r="G65" s="285"/>
      <c r="H65" s="285"/>
      <c r="I65" s="165">
        <v>1</v>
      </c>
      <c r="J65" s="341"/>
      <c r="K65" s="242"/>
      <c r="L65" s="243" t="str">
        <f t="shared" si="3"/>
        <v/>
      </c>
      <c r="M65" s="436"/>
      <c r="N65" s="242"/>
      <c r="O65" s="243" t="str">
        <f t="shared" si="4"/>
        <v/>
      </c>
      <c r="P65" s="436"/>
      <c r="Q65" s="242"/>
      <c r="R65" s="243" t="str">
        <f t="shared" si="5"/>
        <v/>
      </c>
      <c r="S65" s="443"/>
      <c r="T65" s="244"/>
      <c r="U65" s="453"/>
      <c r="V65" s="245"/>
      <c r="W65" s="453"/>
      <c r="X65" s="395"/>
      <c r="Y65" s="396"/>
      <c r="Z65" s="202"/>
    </row>
    <row r="66" spans="1:26">
      <c r="A66" s="64">
        <v>61</v>
      </c>
      <c r="B66" s="173"/>
      <c r="C66" s="213"/>
      <c r="D66" s="276"/>
      <c r="E66" s="277"/>
      <c r="F66" s="278"/>
      <c r="G66" s="279"/>
      <c r="H66" s="279"/>
      <c r="I66" s="162">
        <v>1</v>
      </c>
      <c r="J66" s="339"/>
      <c r="K66" s="232"/>
      <c r="L66" s="131" t="str">
        <f t="shared" si="3"/>
        <v/>
      </c>
      <c r="M66" s="434"/>
      <c r="N66" s="232"/>
      <c r="O66" s="131" t="str">
        <f t="shared" si="4"/>
        <v/>
      </c>
      <c r="P66" s="434"/>
      <c r="Q66" s="232"/>
      <c r="R66" s="131" t="str">
        <f t="shared" si="5"/>
        <v/>
      </c>
      <c r="S66" s="296"/>
      <c r="T66" s="235"/>
      <c r="U66" s="451"/>
      <c r="V66" s="236"/>
      <c r="W66" s="451"/>
      <c r="X66" s="394"/>
      <c r="Y66" s="397"/>
      <c r="Z66" s="197"/>
    </row>
    <row r="67" spans="1:26">
      <c r="A67" s="7">
        <v>62</v>
      </c>
      <c r="B67" s="173"/>
      <c r="C67" s="213"/>
      <c r="D67" s="276"/>
      <c r="E67" s="277"/>
      <c r="F67" s="278"/>
      <c r="G67" s="279"/>
      <c r="H67" s="279"/>
      <c r="I67" s="162">
        <v>1</v>
      </c>
      <c r="J67" s="339"/>
      <c r="K67" s="232"/>
      <c r="L67" s="131" t="str">
        <f t="shared" si="3"/>
        <v/>
      </c>
      <c r="M67" s="434"/>
      <c r="N67" s="232"/>
      <c r="O67" s="131" t="str">
        <f t="shared" si="4"/>
        <v/>
      </c>
      <c r="P67" s="434"/>
      <c r="Q67" s="232"/>
      <c r="R67" s="131" t="str">
        <f t="shared" si="5"/>
        <v/>
      </c>
      <c r="S67" s="296"/>
      <c r="T67" s="235"/>
      <c r="U67" s="451"/>
      <c r="V67" s="236"/>
      <c r="W67" s="451"/>
      <c r="X67" s="391"/>
      <c r="Y67" s="358"/>
      <c r="Z67" s="195"/>
    </row>
    <row r="68" spans="1:26">
      <c r="A68" s="7">
        <v>63</v>
      </c>
      <c r="B68" s="173"/>
      <c r="C68" s="213"/>
      <c r="D68" s="276"/>
      <c r="E68" s="287"/>
      <c r="F68" s="278"/>
      <c r="G68" s="279"/>
      <c r="H68" s="279"/>
      <c r="I68" s="162">
        <v>1</v>
      </c>
      <c r="J68" s="339"/>
      <c r="K68" s="232"/>
      <c r="L68" s="131" t="str">
        <f t="shared" si="3"/>
        <v/>
      </c>
      <c r="M68" s="434"/>
      <c r="N68" s="232"/>
      <c r="O68" s="131" t="str">
        <f t="shared" si="4"/>
        <v/>
      </c>
      <c r="P68" s="434"/>
      <c r="Q68" s="232"/>
      <c r="R68" s="131" t="str">
        <f t="shared" si="5"/>
        <v/>
      </c>
      <c r="S68" s="296"/>
      <c r="T68" s="235"/>
      <c r="U68" s="451"/>
      <c r="V68" s="236"/>
      <c r="W68" s="451"/>
      <c r="X68" s="391"/>
      <c r="Y68" s="358"/>
      <c r="Z68" s="195"/>
    </row>
    <row r="69" spans="1:26">
      <c r="A69" s="7">
        <v>64</v>
      </c>
      <c r="B69" s="173"/>
      <c r="C69" s="213"/>
      <c r="D69" s="276"/>
      <c r="E69" s="291"/>
      <c r="F69" s="288"/>
      <c r="G69" s="280"/>
      <c r="H69" s="280"/>
      <c r="I69" s="163">
        <v>1</v>
      </c>
      <c r="J69" s="340"/>
      <c r="K69" s="232"/>
      <c r="L69" s="238" t="str">
        <f t="shared" si="3"/>
        <v/>
      </c>
      <c r="M69" s="435"/>
      <c r="N69" s="232"/>
      <c r="O69" s="238" t="str">
        <f t="shared" si="4"/>
        <v/>
      </c>
      <c r="P69" s="435"/>
      <c r="Q69" s="232"/>
      <c r="R69" s="238" t="str">
        <f t="shared" si="5"/>
        <v/>
      </c>
      <c r="S69" s="317"/>
      <c r="T69" s="234"/>
      <c r="U69" s="452"/>
      <c r="V69" s="241"/>
      <c r="W69" s="452"/>
      <c r="X69" s="392"/>
      <c r="Y69" s="393"/>
      <c r="Z69" s="195"/>
    </row>
    <row r="70" spans="1:26">
      <c r="A70" s="63">
        <v>65</v>
      </c>
      <c r="B70" s="173"/>
      <c r="C70" s="213"/>
      <c r="D70" s="276"/>
      <c r="E70" s="296"/>
      <c r="F70" s="292"/>
      <c r="G70" s="281"/>
      <c r="H70" s="281"/>
      <c r="I70" s="164">
        <v>1</v>
      </c>
      <c r="J70" s="338"/>
      <c r="K70" s="232"/>
      <c r="L70" s="239" t="str">
        <f t="shared" ref="L70:L101" si="6">IF(K70="","",VLOOKUP(K70,男子種目,2))</f>
        <v/>
      </c>
      <c r="M70" s="433"/>
      <c r="N70" s="232"/>
      <c r="O70" s="239" t="str">
        <f t="shared" ref="O70:O101" si="7">IF(N70="","",VLOOKUP(N70,男子種目,2))</f>
        <v/>
      </c>
      <c r="P70" s="433"/>
      <c r="Q70" s="232"/>
      <c r="R70" s="239" t="str">
        <f t="shared" ref="R70:R101" si="8">IF(Q70="","",VLOOKUP(Q70,男子種目,2))</f>
        <v/>
      </c>
      <c r="S70" s="442"/>
      <c r="T70" s="235"/>
      <c r="U70" s="450"/>
      <c r="V70" s="231"/>
      <c r="W70" s="450"/>
      <c r="X70" s="391"/>
      <c r="Y70" s="358"/>
      <c r="Z70" s="195"/>
    </row>
    <row r="71" spans="1:26">
      <c r="A71" s="7">
        <v>66</v>
      </c>
      <c r="B71" s="173"/>
      <c r="C71" s="213"/>
      <c r="D71" s="276"/>
      <c r="E71" s="296"/>
      <c r="F71" s="278"/>
      <c r="G71" s="279"/>
      <c r="H71" s="279"/>
      <c r="I71" s="162">
        <v>1</v>
      </c>
      <c r="J71" s="339"/>
      <c r="K71" s="232"/>
      <c r="L71" s="131" t="str">
        <f t="shared" si="6"/>
        <v/>
      </c>
      <c r="M71" s="434"/>
      <c r="N71" s="232"/>
      <c r="O71" s="131" t="str">
        <f t="shared" si="7"/>
        <v/>
      </c>
      <c r="P71" s="434"/>
      <c r="Q71" s="232"/>
      <c r="R71" s="131" t="str">
        <f t="shared" si="8"/>
        <v/>
      </c>
      <c r="S71" s="296"/>
      <c r="T71" s="235"/>
      <c r="U71" s="451"/>
      <c r="V71" s="236"/>
      <c r="W71" s="451"/>
      <c r="X71" s="391"/>
      <c r="Y71" s="358"/>
      <c r="Z71" s="195"/>
    </row>
    <row r="72" spans="1:26">
      <c r="A72" s="7">
        <v>67</v>
      </c>
      <c r="B72" s="173"/>
      <c r="C72" s="213"/>
      <c r="D72" s="276"/>
      <c r="E72" s="296"/>
      <c r="F72" s="278"/>
      <c r="G72" s="279"/>
      <c r="H72" s="279"/>
      <c r="I72" s="162">
        <v>1</v>
      </c>
      <c r="J72" s="339"/>
      <c r="K72" s="232"/>
      <c r="L72" s="131" t="str">
        <f t="shared" si="6"/>
        <v/>
      </c>
      <c r="M72" s="434"/>
      <c r="N72" s="232"/>
      <c r="O72" s="131" t="str">
        <f t="shared" si="7"/>
        <v/>
      </c>
      <c r="P72" s="434"/>
      <c r="Q72" s="232"/>
      <c r="R72" s="131" t="str">
        <f t="shared" si="8"/>
        <v/>
      </c>
      <c r="S72" s="296"/>
      <c r="T72" s="235"/>
      <c r="U72" s="451"/>
      <c r="V72" s="236"/>
      <c r="W72" s="451"/>
      <c r="X72" s="391"/>
      <c r="Y72" s="358"/>
      <c r="Z72" s="195"/>
    </row>
    <row r="73" spans="1:26">
      <c r="A73" s="7">
        <v>68</v>
      </c>
      <c r="B73" s="173"/>
      <c r="C73" s="213"/>
      <c r="D73" s="276"/>
      <c r="E73" s="277"/>
      <c r="F73" s="278"/>
      <c r="G73" s="279"/>
      <c r="H73" s="279"/>
      <c r="I73" s="162">
        <v>1</v>
      </c>
      <c r="J73" s="339"/>
      <c r="K73" s="232"/>
      <c r="L73" s="131" t="str">
        <f t="shared" si="6"/>
        <v/>
      </c>
      <c r="M73" s="434"/>
      <c r="N73" s="232"/>
      <c r="O73" s="131" t="str">
        <f t="shared" si="7"/>
        <v/>
      </c>
      <c r="P73" s="434"/>
      <c r="Q73" s="232"/>
      <c r="R73" s="131" t="str">
        <f t="shared" si="8"/>
        <v/>
      </c>
      <c r="S73" s="296"/>
      <c r="T73" s="235"/>
      <c r="U73" s="451"/>
      <c r="V73" s="236"/>
      <c r="W73" s="451"/>
      <c r="X73" s="391"/>
      <c r="Y73" s="358"/>
      <c r="Z73" s="195"/>
    </row>
    <row r="74" spans="1:26">
      <c r="A74" s="7">
        <v>69</v>
      </c>
      <c r="B74" s="179"/>
      <c r="C74" s="215"/>
      <c r="D74" s="298"/>
      <c r="E74" s="277"/>
      <c r="F74" s="288"/>
      <c r="G74" s="289"/>
      <c r="H74" s="289"/>
      <c r="I74" s="166">
        <v>1</v>
      </c>
      <c r="J74" s="342"/>
      <c r="K74" s="232"/>
      <c r="L74" s="238" t="str">
        <f t="shared" si="6"/>
        <v/>
      </c>
      <c r="M74" s="435"/>
      <c r="N74" s="232"/>
      <c r="O74" s="238" t="str">
        <f t="shared" si="7"/>
        <v/>
      </c>
      <c r="P74" s="433"/>
      <c r="Q74" s="232"/>
      <c r="R74" s="239" t="str">
        <f t="shared" si="8"/>
        <v/>
      </c>
      <c r="S74" s="317"/>
      <c r="T74" s="246"/>
      <c r="U74" s="452"/>
      <c r="V74" s="241"/>
      <c r="W74" s="452"/>
      <c r="X74" s="392"/>
      <c r="Y74" s="393"/>
      <c r="Z74" s="195"/>
    </row>
    <row r="75" spans="1:26">
      <c r="A75" s="48">
        <v>70</v>
      </c>
      <c r="B75" s="142"/>
      <c r="C75" s="216"/>
      <c r="D75" s="299"/>
      <c r="E75" s="283"/>
      <c r="F75" s="315"/>
      <c r="G75" s="316"/>
      <c r="H75" s="316"/>
      <c r="I75" s="168">
        <v>1</v>
      </c>
      <c r="J75" s="341"/>
      <c r="K75" s="242"/>
      <c r="L75" s="248" t="str">
        <f t="shared" si="6"/>
        <v/>
      </c>
      <c r="M75" s="436"/>
      <c r="N75" s="242"/>
      <c r="O75" s="248" t="str">
        <f t="shared" si="7"/>
        <v/>
      </c>
      <c r="P75" s="436"/>
      <c r="Q75" s="242"/>
      <c r="R75" s="243" t="str">
        <f t="shared" si="8"/>
        <v/>
      </c>
      <c r="S75" s="443"/>
      <c r="T75" s="244"/>
      <c r="U75" s="453"/>
      <c r="V75" s="245"/>
      <c r="W75" s="453"/>
      <c r="X75" s="395"/>
      <c r="Y75" s="396"/>
      <c r="Z75" s="202"/>
    </row>
    <row r="76" spans="1:26">
      <c r="A76" s="64">
        <v>71</v>
      </c>
      <c r="B76" s="180"/>
      <c r="C76" s="213"/>
      <c r="D76" s="295"/>
      <c r="E76" s="277"/>
      <c r="F76" s="278"/>
      <c r="G76" s="294"/>
      <c r="H76" s="294"/>
      <c r="I76" s="162">
        <v>1</v>
      </c>
      <c r="J76" s="339"/>
      <c r="K76" s="232"/>
      <c r="L76" s="131" t="str">
        <f t="shared" si="6"/>
        <v/>
      </c>
      <c r="M76" s="434"/>
      <c r="N76" s="232"/>
      <c r="O76" s="131" t="str">
        <f t="shared" si="7"/>
        <v/>
      </c>
      <c r="P76" s="434"/>
      <c r="Q76" s="232"/>
      <c r="R76" s="131" t="str">
        <f t="shared" si="8"/>
        <v/>
      </c>
      <c r="S76" s="296"/>
      <c r="T76" s="235"/>
      <c r="U76" s="451"/>
      <c r="V76" s="236"/>
      <c r="W76" s="451"/>
      <c r="X76" s="394"/>
      <c r="Y76" s="397"/>
      <c r="Z76" s="197"/>
    </row>
    <row r="77" spans="1:26">
      <c r="A77" s="7">
        <v>72</v>
      </c>
      <c r="B77" s="180"/>
      <c r="C77" s="213"/>
      <c r="D77" s="295"/>
      <c r="E77" s="277"/>
      <c r="F77" s="278"/>
      <c r="G77" s="294"/>
      <c r="H77" s="294"/>
      <c r="I77" s="162">
        <v>1</v>
      </c>
      <c r="J77" s="339"/>
      <c r="K77" s="232"/>
      <c r="L77" s="131" t="str">
        <f t="shared" si="6"/>
        <v/>
      </c>
      <c r="M77" s="434"/>
      <c r="N77" s="232"/>
      <c r="O77" s="131" t="str">
        <f t="shared" si="7"/>
        <v/>
      </c>
      <c r="P77" s="434"/>
      <c r="Q77" s="232"/>
      <c r="R77" s="131" t="str">
        <f t="shared" si="8"/>
        <v/>
      </c>
      <c r="S77" s="296"/>
      <c r="T77" s="235"/>
      <c r="U77" s="451"/>
      <c r="V77" s="236"/>
      <c r="W77" s="451"/>
      <c r="X77" s="391"/>
      <c r="Y77" s="358"/>
      <c r="Z77" s="195"/>
    </row>
    <row r="78" spans="1:26">
      <c r="A78" s="7">
        <v>73</v>
      </c>
      <c r="B78" s="180"/>
      <c r="C78" s="213"/>
      <c r="D78" s="295"/>
      <c r="E78" s="287"/>
      <c r="F78" s="278"/>
      <c r="G78" s="294"/>
      <c r="H78" s="294"/>
      <c r="I78" s="162">
        <v>1</v>
      </c>
      <c r="J78" s="339"/>
      <c r="K78" s="232"/>
      <c r="L78" s="131" t="str">
        <f t="shared" si="6"/>
        <v/>
      </c>
      <c r="M78" s="434"/>
      <c r="N78" s="232"/>
      <c r="O78" s="131" t="str">
        <f t="shared" si="7"/>
        <v/>
      </c>
      <c r="P78" s="434"/>
      <c r="Q78" s="232"/>
      <c r="R78" s="131" t="str">
        <f t="shared" si="8"/>
        <v/>
      </c>
      <c r="S78" s="296"/>
      <c r="T78" s="235"/>
      <c r="U78" s="451"/>
      <c r="V78" s="236"/>
      <c r="W78" s="451"/>
      <c r="X78" s="391"/>
      <c r="Y78" s="358"/>
      <c r="Z78" s="195"/>
    </row>
    <row r="79" spans="1:26">
      <c r="A79" s="7">
        <v>74</v>
      </c>
      <c r="B79" s="175"/>
      <c r="C79" s="214"/>
      <c r="D79" s="297"/>
      <c r="E79" s="291"/>
      <c r="F79" s="292"/>
      <c r="G79" s="280"/>
      <c r="H79" s="293"/>
      <c r="I79" s="163">
        <v>1</v>
      </c>
      <c r="J79" s="340"/>
      <c r="K79" s="232"/>
      <c r="L79" s="238" t="str">
        <f t="shared" si="6"/>
        <v/>
      </c>
      <c r="M79" s="433"/>
      <c r="N79" s="232"/>
      <c r="O79" s="238" t="str">
        <f t="shared" si="7"/>
        <v/>
      </c>
      <c r="P79" s="435"/>
      <c r="Q79" s="232"/>
      <c r="R79" s="238" t="str">
        <f t="shared" si="8"/>
        <v/>
      </c>
      <c r="S79" s="317"/>
      <c r="T79" s="246"/>
      <c r="U79" s="452"/>
      <c r="V79" s="241"/>
      <c r="W79" s="452"/>
      <c r="X79" s="391"/>
      <c r="Y79" s="393"/>
      <c r="Z79" s="195"/>
    </row>
    <row r="80" spans="1:26">
      <c r="A80" s="6">
        <v>75</v>
      </c>
      <c r="B80" s="139"/>
      <c r="C80" s="215"/>
      <c r="D80" s="290"/>
      <c r="E80" s="296"/>
      <c r="F80" s="278"/>
      <c r="G80" s="293"/>
      <c r="H80" s="294"/>
      <c r="I80" s="164">
        <v>1</v>
      </c>
      <c r="J80" s="338"/>
      <c r="K80" s="232"/>
      <c r="L80" s="239" t="str">
        <f t="shared" si="6"/>
        <v/>
      </c>
      <c r="M80" s="434"/>
      <c r="N80" s="232"/>
      <c r="O80" s="239" t="str">
        <f t="shared" si="7"/>
        <v/>
      </c>
      <c r="P80" s="433"/>
      <c r="Q80" s="232"/>
      <c r="R80" s="239" t="str">
        <f t="shared" si="8"/>
        <v/>
      </c>
      <c r="S80" s="442"/>
      <c r="T80" s="234"/>
      <c r="U80" s="450"/>
      <c r="V80" s="231"/>
      <c r="W80" s="450"/>
      <c r="X80" s="394"/>
      <c r="Y80" s="358"/>
      <c r="Z80" s="195"/>
    </row>
    <row r="81" spans="1:26">
      <c r="A81" s="63">
        <v>76</v>
      </c>
      <c r="B81" s="180"/>
      <c r="C81" s="213"/>
      <c r="D81" s="295"/>
      <c r="E81" s="296"/>
      <c r="F81" s="278"/>
      <c r="G81" s="294"/>
      <c r="H81" s="294"/>
      <c r="I81" s="162">
        <v>1</v>
      </c>
      <c r="J81" s="339"/>
      <c r="K81" s="232"/>
      <c r="L81" s="131" t="str">
        <f t="shared" si="6"/>
        <v/>
      </c>
      <c r="M81" s="434"/>
      <c r="N81" s="232"/>
      <c r="O81" s="131" t="str">
        <f t="shared" si="7"/>
        <v/>
      </c>
      <c r="P81" s="434"/>
      <c r="Q81" s="232"/>
      <c r="R81" s="131" t="str">
        <f t="shared" si="8"/>
        <v/>
      </c>
      <c r="S81" s="296"/>
      <c r="T81" s="235"/>
      <c r="U81" s="451"/>
      <c r="V81" s="231"/>
      <c r="W81" s="451"/>
      <c r="X81" s="391"/>
      <c r="Y81" s="358"/>
      <c r="Z81" s="195"/>
    </row>
    <row r="82" spans="1:26">
      <c r="A82" s="7">
        <v>77</v>
      </c>
      <c r="B82" s="180"/>
      <c r="C82" s="213"/>
      <c r="D82" s="295"/>
      <c r="E82" s="296"/>
      <c r="F82" s="278"/>
      <c r="G82" s="294"/>
      <c r="H82" s="294"/>
      <c r="I82" s="162">
        <v>1</v>
      </c>
      <c r="J82" s="339"/>
      <c r="K82" s="232"/>
      <c r="L82" s="131" t="str">
        <f t="shared" si="6"/>
        <v/>
      </c>
      <c r="M82" s="434"/>
      <c r="N82" s="232"/>
      <c r="O82" s="131" t="str">
        <f t="shared" si="7"/>
        <v/>
      </c>
      <c r="P82" s="434"/>
      <c r="Q82" s="232"/>
      <c r="R82" s="131" t="str">
        <f t="shared" si="8"/>
        <v/>
      </c>
      <c r="S82" s="296"/>
      <c r="T82" s="235"/>
      <c r="U82" s="451"/>
      <c r="V82" s="231"/>
      <c r="W82" s="451"/>
      <c r="X82" s="394"/>
      <c r="Y82" s="358"/>
      <c r="Z82" s="195"/>
    </row>
    <row r="83" spans="1:26">
      <c r="A83" s="7">
        <v>78</v>
      </c>
      <c r="B83" s="180"/>
      <c r="C83" s="213"/>
      <c r="D83" s="295"/>
      <c r="E83" s="277"/>
      <c r="F83" s="278"/>
      <c r="G83" s="294"/>
      <c r="H83" s="294"/>
      <c r="I83" s="162">
        <v>1</v>
      </c>
      <c r="J83" s="339"/>
      <c r="K83" s="232"/>
      <c r="L83" s="131" t="str">
        <f t="shared" si="6"/>
        <v/>
      </c>
      <c r="M83" s="434"/>
      <c r="N83" s="232"/>
      <c r="O83" s="131" t="str">
        <f t="shared" si="7"/>
        <v/>
      </c>
      <c r="P83" s="434"/>
      <c r="Q83" s="232"/>
      <c r="R83" s="131" t="str">
        <f t="shared" si="8"/>
        <v/>
      </c>
      <c r="S83" s="296"/>
      <c r="T83" s="246"/>
      <c r="U83" s="451"/>
      <c r="V83" s="231"/>
      <c r="W83" s="451"/>
      <c r="X83" s="391"/>
      <c r="Y83" s="393"/>
      <c r="Z83" s="195"/>
    </row>
    <row r="84" spans="1:26">
      <c r="A84" s="7">
        <v>79</v>
      </c>
      <c r="B84" s="173"/>
      <c r="C84" s="213"/>
      <c r="D84" s="276"/>
      <c r="E84" s="277"/>
      <c r="F84" s="278"/>
      <c r="G84" s="279"/>
      <c r="H84" s="279"/>
      <c r="I84" s="162">
        <v>1</v>
      </c>
      <c r="J84" s="339"/>
      <c r="K84" s="232"/>
      <c r="L84" s="131" t="str">
        <f t="shared" si="6"/>
        <v/>
      </c>
      <c r="M84" s="434"/>
      <c r="N84" s="232"/>
      <c r="O84" s="131" t="str">
        <f t="shared" si="7"/>
        <v/>
      </c>
      <c r="P84" s="434"/>
      <c r="Q84" s="232"/>
      <c r="R84" s="131" t="str">
        <f t="shared" si="8"/>
        <v/>
      </c>
      <c r="S84" s="296"/>
      <c r="T84" s="246"/>
      <c r="U84" s="451"/>
      <c r="V84" s="241"/>
      <c r="W84" s="451"/>
      <c r="X84" s="407"/>
      <c r="Y84" s="358"/>
      <c r="Z84" s="201"/>
    </row>
    <row r="85" spans="1:26">
      <c r="A85" s="48">
        <v>80</v>
      </c>
      <c r="B85" s="177"/>
      <c r="C85" s="216"/>
      <c r="D85" s="282"/>
      <c r="E85" s="283"/>
      <c r="F85" s="284"/>
      <c r="G85" s="285"/>
      <c r="H85" s="285"/>
      <c r="I85" s="165">
        <v>1</v>
      </c>
      <c r="J85" s="341"/>
      <c r="K85" s="242"/>
      <c r="L85" s="243" t="str">
        <f t="shared" si="6"/>
        <v/>
      </c>
      <c r="M85" s="436"/>
      <c r="N85" s="242"/>
      <c r="O85" s="243" t="str">
        <f t="shared" si="7"/>
        <v/>
      </c>
      <c r="P85" s="436"/>
      <c r="Q85" s="242"/>
      <c r="R85" s="243" t="str">
        <f t="shared" si="8"/>
        <v/>
      </c>
      <c r="S85" s="443"/>
      <c r="T85" s="244"/>
      <c r="U85" s="453"/>
      <c r="V85" s="245"/>
      <c r="W85" s="453"/>
      <c r="X85" s="395"/>
      <c r="Y85" s="396"/>
      <c r="Z85" s="199"/>
    </row>
    <row r="86" spans="1:26">
      <c r="A86" s="7">
        <v>81</v>
      </c>
      <c r="B86" s="173"/>
      <c r="C86" s="213"/>
      <c r="D86" s="276"/>
      <c r="E86" s="277"/>
      <c r="F86" s="278"/>
      <c r="G86" s="279"/>
      <c r="H86" s="279"/>
      <c r="I86" s="162">
        <v>1</v>
      </c>
      <c r="J86" s="339"/>
      <c r="K86" s="232"/>
      <c r="L86" s="131" t="str">
        <f t="shared" si="6"/>
        <v/>
      </c>
      <c r="M86" s="434"/>
      <c r="N86" s="232"/>
      <c r="O86" s="131" t="str">
        <f t="shared" si="7"/>
        <v/>
      </c>
      <c r="P86" s="434"/>
      <c r="Q86" s="232"/>
      <c r="R86" s="131" t="str">
        <f t="shared" si="8"/>
        <v/>
      </c>
      <c r="S86" s="296"/>
      <c r="T86" s="235"/>
      <c r="U86" s="451"/>
      <c r="V86" s="236"/>
      <c r="W86" s="451"/>
      <c r="X86" s="394"/>
      <c r="Y86" s="397"/>
      <c r="Z86" s="203"/>
    </row>
    <row r="87" spans="1:26">
      <c r="A87" s="7">
        <v>82</v>
      </c>
      <c r="B87" s="173"/>
      <c r="C87" s="213"/>
      <c r="D87" s="276"/>
      <c r="E87" s="277"/>
      <c r="F87" s="278"/>
      <c r="G87" s="279"/>
      <c r="H87" s="279"/>
      <c r="I87" s="162">
        <v>1</v>
      </c>
      <c r="J87" s="339"/>
      <c r="K87" s="232"/>
      <c r="L87" s="131" t="str">
        <f t="shared" si="6"/>
        <v/>
      </c>
      <c r="M87" s="434"/>
      <c r="N87" s="232"/>
      <c r="O87" s="131" t="str">
        <f t="shared" si="7"/>
        <v/>
      </c>
      <c r="P87" s="434"/>
      <c r="Q87" s="232"/>
      <c r="R87" s="131" t="str">
        <f t="shared" si="8"/>
        <v/>
      </c>
      <c r="S87" s="296"/>
      <c r="T87" s="235"/>
      <c r="U87" s="451"/>
      <c r="V87" s="236"/>
      <c r="W87" s="451"/>
      <c r="X87" s="391"/>
      <c r="Y87" s="397"/>
      <c r="Z87" s="196"/>
    </row>
    <row r="88" spans="1:26">
      <c r="A88" s="7">
        <v>83</v>
      </c>
      <c r="B88" s="173"/>
      <c r="C88" s="213"/>
      <c r="D88" s="276"/>
      <c r="E88" s="277"/>
      <c r="F88" s="278"/>
      <c r="G88" s="279"/>
      <c r="H88" s="279"/>
      <c r="I88" s="162">
        <v>1</v>
      </c>
      <c r="J88" s="339"/>
      <c r="K88" s="232"/>
      <c r="L88" s="131" t="str">
        <f t="shared" si="6"/>
        <v/>
      </c>
      <c r="M88" s="434"/>
      <c r="N88" s="232"/>
      <c r="O88" s="131" t="str">
        <f t="shared" si="7"/>
        <v/>
      </c>
      <c r="P88" s="434"/>
      <c r="Q88" s="232"/>
      <c r="R88" s="131" t="str">
        <f t="shared" si="8"/>
        <v/>
      </c>
      <c r="S88" s="296"/>
      <c r="T88" s="240"/>
      <c r="U88" s="451"/>
      <c r="V88" s="241"/>
      <c r="W88" s="451"/>
      <c r="X88" s="391"/>
      <c r="Y88" s="397"/>
      <c r="Z88" s="196"/>
    </row>
    <row r="89" spans="1:26">
      <c r="A89" s="7">
        <v>84</v>
      </c>
      <c r="B89" s="173"/>
      <c r="C89" s="213"/>
      <c r="D89" s="276"/>
      <c r="E89" s="277"/>
      <c r="F89" s="278"/>
      <c r="G89" s="279"/>
      <c r="H89" s="279"/>
      <c r="I89" s="162">
        <v>1</v>
      </c>
      <c r="J89" s="339"/>
      <c r="K89" s="232"/>
      <c r="L89" s="131" t="str">
        <f t="shared" si="6"/>
        <v/>
      </c>
      <c r="M89" s="434"/>
      <c r="N89" s="232"/>
      <c r="O89" s="131" t="str">
        <f t="shared" si="7"/>
        <v/>
      </c>
      <c r="P89" s="434"/>
      <c r="Q89" s="232"/>
      <c r="R89" s="131" t="str">
        <f t="shared" si="8"/>
        <v/>
      </c>
      <c r="S89" s="296"/>
      <c r="T89" s="246"/>
      <c r="U89" s="451"/>
      <c r="V89" s="233"/>
      <c r="W89" s="451"/>
      <c r="X89" s="391"/>
      <c r="Y89" s="393"/>
      <c r="Z89" s="206"/>
    </row>
    <row r="90" spans="1:26">
      <c r="A90" s="63">
        <v>85</v>
      </c>
      <c r="B90" s="173"/>
      <c r="C90" s="213"/>
      <c r="D90" s="276"/>
      <c r="E90" s="277"/>
      <c r="F90" s="278"/>
      <c r="G90" s="279"/>
      <c r="H90" s="279"/>
      <c r="I90" s="162">
        <v>1</v>
      </c>
      <c r="J90" s="339"/>
      <c r="K90" s="232"/>
      <c r="L90" s="131" t="str">
        <f t="shared" si="6"/>
        <v/>
      </c>
      <c r="M90" s="434"/>
      <c r="N90" s="232"/>
      <c r="O90" s="131" t="str">
        <f t="shared" si="7"/>
        <v/>
      </c>
      <c r="P90" s="434"/>
      <c r="Q90" s="232"/>
      <c r="R90" s="131" t="str">
        <f t="shared" si="8"/>
        <v/>
      </c>
      <c r="S90" s="296"/>
      <c r="T90" s="234"/>
      <c r="U90" s="451"/>
      <c r="V90" s="231"/>
      <c r="W90" s="451"/>
      <c r="X90" s="391"/>
      <c r="Y90" s="358"/>
      <c r="Z90" s="207"/>
    </row>
    <row r="91" spans="1:26">
      <c r="A91" s="7">
        <v>86</v>
      </c>
      <c r="B91" s="173"/>
      <c r="C91" s="213"/>
      <c r="D91" s="276"/>
      <c r="E91" s="277"/>
      <c r="F91" s="278"/>
      <c r="G91" s="279"/>
      <c r="H91" s="279"/>
      <c r="I91" s="162">
        <v>1</v>
      </c>
      <c r="J91" s="339"/>
      <c r="K91" s="232"/>
      <c r="L91" s="131" t="str">
        <f t="shared" si="6"/>
        <v/>
      </c>
      <c r="M91" s="434"/>
      <c r="N91" s="232"/>
      <c r="O91" s="131" t="str">
        <f t="shared" si="7"/>
        <v/>
      </c>
      <c r="P91" s="434"/>
      <c r="Q91" s="232"/>
      <c r="R91" s="131" t="str">
        <f t="shared" si="8"/>
        <v/>
      </c>
      <c r="S91" s="296"/>
      <c r="T91" s="235"/>
      <c r="U91" s="451"/>
      <c r="V91" s="236"/>
      <c r="W91" s="451"/>
      <c r="X91" s="391"/>
      <c r="Y91" s="358"/>
      <c r="Z91" s="207"/>
    </row>
    <row r="92" spans="1:26">
      <c r="A92" s="7">
        <v>87</v>
      </c>
      <c r="B92" s="173"/>
      <c r="C92" s="213"/>
      <c r="D92" s="276"/>
      <c r="E92" s="277"/>
      <c r="F92" s="278"/>
      <c r="G92" s="279"/>
      <c r="H92" s="279"/>
      <c r="I92" s="162">
        <v>1</v>
      </c>
      <c r="J92" s="339"/>
      <c r="K92" s="232"/>
      <c r="L92" s="131" t="str">
        <f t="shared" si="6"/>
        <v/>
      </c>
      <c r="M92" s="434"/>
      <c r="N92" s="232"/>
      <c r="O92" s="131" t="str">
        <f t="shared" si="7"/>
        <v/>
      </c>
      <c r="P92" s="434"/>
      <c r="Q92" s="232"/>
      <c r="R92" s="131" t="str">
        <f t="shared" si="8"/>
        <v/>
      </c>
      <c r="S92" s="296"/>
      <c r="T92" s="235"/>
      <c r="U92" s="451"/>
      <c r="V92" s="236"/>
      <c r="W92" s="451"/>
      <c r="X92" s="391"/>
      <c r="Y92" s="358"/>
      <c r="Z92" s="207"/>
    </row>
    <row r="93" spans="1:26">
      <c r="A93" s="7">
        <v>88</v>
      </c>
      <c r="B93" s="173"/>
      <c r="C93" s="213"/>
      <c r="D93" s="276"/>
      <c r="E93" s="277"/>
      <c r="F93" s="278"/>
      <c r="G93" s="279"/>
      <c r="H93" s="279"/>
      <c r="I93" s="162">
        <v>1</v>
      </c>
      <c r="J93" s="339"/>
      <c r="K93" s="232"/>
      <c r="L93" s="131" t="str">
        <f t="shared" si="6"/>
        <v/>
      </c>
      <c r="M93" s="434"/>
      <c r="N93" s="232"/>
      <c r="O93" s="131" t="str">
        <f t="shared" si="7"/>
        <v/>
      </c>
      <c r="P93" s="434"/>
      <c r="Q93" s="232"/>
      <c r="R93" s="131" t="str">
        <f t="shared" si="8"/>
        <v/>
      </c>
      <c r="S93" s="296"/>
      <c r="T93" s="240"/>
      <c r="U93" s="451"/>
      <c r="V93" s="241"/>
      <c r="W93" s="451"/>
      <c r="X93" s="391"/>
      <c r="Y93" s="358"/>
      <c r="Z93" s="207"/>
    </row>
    <row r="94" spans="1:26">
      <c r="A94" s="7">
        <v>89</v>
      </c>
      <c r="B94" s="173"/>
      <c r="C94" s="213"/>
      <c r="D94" s="276"/>
      <c r="E94" s="277"/>
      <c r="F94" s="278"/>
      <c r="G94" s="279"/>
      <c r="H94" s="279"/>
      <c r="I94" s="162">
        <v>1</v>
      </c>
      <c r="J94" s="339"/>
      <c r="K94" s="232"/>
      <c r="L94" s="131" t="str">
        <f t="shared" si="6"/>
        <v/>
      </c>
      <c r="M94" s="434"/>
      <c r="N94" s="232"/>
      <c r="O94" s="131" t="str">
        <f t="shared" si="7"/>
        <v/>
      </c>
      <c r="P94" s="434"/>
      <c r="Q94" s="232"/>
      <c r="R94" s="131" t="str">
        <f t="shared" si="8"/>
        <v/>
      </c>
      <c r="S94" s="296"/>
      <c r="T94" s="234"/>
      <c r="U94" s="451"/>
      <c r="V94" s="231"/>
      <c r="W94" s="451"/>
      <c r="X94" s="391"/>
      <c r="Y94" s="358"/>
      <c r="Z94" s="196"/>
    </row>
    <row r="95" spans="1:26">
      <c r="A95" s="67">
        <v>90</v>
      </c>
      <c r="B95" s="177"/>
      <c r="C95" s="216"/>
      <c r="D95" s="282"/>
      <c r="E95" s="283"/>
      <c r="F95" s="284"/>
      <c r="G95" s="285"/>
      <c r="H95" s="285"/>
      <c r="I95" s="165">
        <v>1</v>
      </c>
      <c r="J95" s="341"/>
      <c r="K95" s="242"/>
      <c r="L95" s="243" t="str">
        <f t="shared" si="6"/>
        <v/>
      </c>
      <c r="M95" s="436"/>
      <c r="N95" s="242"/>
      <c r="O95" s="243" t="str">
        <f t="shared" si="7"/>
        <v/>
      </c>
      <c r="P95" s="436"/>
      <c r="Q95" s="242"/>
      <c r="R95" s="243" t="str">
        <f t="shared" si="8"/>
        <v/>
      </c>
      <c r="S95" s="443"/>
      <c r="T95" s="244"/>
      <c r="U95" s="453"/>
      <c r="V95" s="245"/>
      <c r="W95" s="453"/>
      <c r="X95" s="395"/>
      <c r="Y95" s="396"/>
      <c r="Z95" s="202"/>
    </row>
    <row r="96" spans="1:26">
      <c r="A96" s="7">
        <v>91</v>
      </c>
      <c r="B96" s="173"/>
      <c r="C96" s="213"/>
      <c r="D96" s="276"/>
      <c r="E96" s="277"/>
      <c r="F96" s="278"/>
      <c r="G96" s="279"/>
      <c r="H96" s="279"/>
      <c r="I96" s="162">
        <v>1</v>
      </c>
      <c r="J96" s="339"/>
      <c r="K96" s="232"/>
      <c r="L96" s="131" t="str">
        <f t="shared" si="6"/>
        <v/>
      </c>
      <c r="M96" s="434"/>
      <c r="N96" s="232"/>
      <c r="O96" s="131" t="str">
        <f t="shared" si="7"/>
        <v/>
      </c>
      <c r="P96" s="434"/>
      <c r="Q96" s="232"/>
      <c r="R96" s="131" t="str">
        <f t="shared" si="8"/>
        <v/>
      </c>
      <c r="S96" s="296"/>
      <c r="T96" s="240"/>
      <c r="U96" s="451"/>
      <c r="V96" s="241"/>
      <c r="W96" s="451"/>
      <c r="X96" s="407"/>
      <c r="Y96" s="406"/>
      <c r="Z96" s="203"/>
    </row>
    <row r="97" spans="1:26">
      <c r="A97" s="7">
        <v>92</v>
      </c>
      <c r="B97" s="173"/>
      <c r="C97" s="213"/>
      <c r="D97" s="276"/>
      <c r="E97" s="277"/>
      <c r="F97" s="278"/>
      <c r="G97" s="279"/>
      <c r="H97" s="279"/>
      <c r="I97" s="162">
        <v>1</v>
      </c>
      <c r="J97" s="339"/>
      <c r="K97" s="232"/>
      <c r="L97" s="131" t="str">
        <f t="shared" si="6"/>
        <v/>
      </c>
      <c r="M97" s="434"/>
      <c r="N97" s="232"/>
      <c r="O97" s="131" t="str">
        <f t="shared" si="7"/>
        <v/>
      </c>
      <c r="P97" s="434"/>
      <c r="Q97" s="232"/>
      <c r="R97" s="131" t="str">
        <f t="shared" si="8"/>
        <v/>
      </c>
      <c r="S97" s="296"/>
      <c r="T97" s="246"/>
      <c r="U97" s="451"/>
      <c r="V97" s="233"/>
      <c r="W97" s="451"/>
      <c r="X97" s="392"/>
      <c r="Y97" s="393"/>
      <c r="Z97" s="206"/>
    </row>
    <row r="98" spans="1:26">
      <c r="A98" s="7">
        <v>93</v>
      </c>
      <c r="B98" s="173"/>
      <c r="C98" s="213"/>
      <c r="D98" s="276"/>
      <c r="E98" s="277"/>
      <c r="F98" s="278"/>
      <c r="G98" s="279"/>
      <c r="H98" s="279"/>
      <c r="I98" s="162">
        <v>1</v>
      </c>
      <c r="J98" s="339"/>
      <c r="K98" s="232"/>
      <c r="L98" s="131" t="str">
        <f t="shared" si="6"/>
        <v/>
      </c>
      <c r="M98" s="434"/>
      <c r="N98" s="232"/>
      <c r="O98" s="131" t="str">
        <f t="shared" si="7"/>
        <v/>
      </c>
      <c r="P98" s="434"/>
      <c r="Q98" s="232"/>
      <c r="R98" s="131" t="str">
        <f t="shared" si="8"/>
        <v/>
      </c>
      <c r="S98" s="296"/>
      <c r="T98" s="246"/>
      <c r="U98" s="451"/>
      <c r="V98" s="233"/>
      <c r="W98" s="451"/>
      <c r="X98" s="392"/>
      <c r="Y98" s="393"/>
      <c r="Z98" s="201"/>
    </row>
    <row r="99" spans="1:26">
      <c r="A99" s="7">
        <v>94</v>
      </c>
      <c r="B99" s="173"/>
      <c r="C99" s="213"/>
      <c r="D99" s="276"/>
      <c r="E99" s="277"/>
      <c r="F99" s="278"/>
      <c r="G99" s="279"/>
      <c r="H99" s="279"/>
      <c r="I99" s="162">
        <v>1</v>
      </c>
      <c r="J99" s="339"/>
      <c r="K99" s="232"/>
      <c r="L99" s="131" t="str">
        <f t="shared" si="6"/>
        <v/>
      </c>
      <c r="M99" s="434"/>
      <c r="N99" s="232"/>
      <c r="O99" s="131" t="str">
        <f t="shared" si="7"/>
        <v/>
      </c>
      <c r="P99" s="434"/>
      <c r="Q99" s="232"/>
      <c r="R99" s="131" t="str">
        <f t="shared" si="8"/>
        <v/>
      </c>
      <c r="S99" s="296"/>
      <c r="T99" s="246"/>
      <c r="U99" s="451"/>
      <c r="V99" s="231"/>
      <c r="W99" s="451"/>
      <c r="X99" s="392"/>
      <c r="Y99" s="393"/>
      <c r="Z99" s="201"/>
    </row>
    <row r="100" spans="1:26">
      <c r="A100" s="63">
        <v>95</v>
      </c>
      <c r="B100" s="173"/>
      <c r="C100" s="213"/>
      <c r="D100" s="276"/>
      <c r="E100" s="277"/>
      <c r="F100" s="278"/>
      <c r="G100" s="279"/>
      <c r="H100" s="279"/>
      <c r="I100" s="162">
        <v>1</v>
      </c>
      <c r="J100" s="339"/>
      <c r="K100" s="232"/>
      <c r="L100" s="131" t="str">
        <f t="shared" si="6"/>
        <v/>
      </c>
      <c r="M100" s="434"/>
      <c r="N100" s="232"/>
      <c r="O100" s="131" t="str">
        <f t="shared" si="7"/>
        <v/>
      </c>
      <c r="P100" s="434"/>
      <c r="Q100" s="232"/>
      <c r="R100" s="131" t="str">
        <f t="shared" si="8"/>
        <v/>
      </c>
      <c r="S100" s="296"/>
      <c r="T100" s="234"/>
      <c r="U100" s="451"/>
      <c r="V100" s="236"/>
      <c r="W100" s="451"/>
      <c r="X100" s="391"/>
      <c r="Y100" s="358"/>
      <c r="Z100" s="196"/>
    </row>
    <row r="101" spans="1:26">
      <c r="A101" s="7">
        <v>96</v>
      </c>
      <c r="B101" s="173"/>
      <c r="C101" s="213"/>
      <c r="D101" s="276"/>
      <c r="E101" s="277"/>
      <c r="F101" s="278"/>
      <c r="G101" s="279"/>
      <c r="H101" s="279"/>
      <c r="I101" s="162">
        <v>1</v>
      </c>
      <c r="J101" s="339"/>
      <c r="K101" s="232"/>
      <c r="L101" s="131" t="str">
        <f t="shared" si="6"/>
        <v/>
      </c>
      <c r="M101" s="434"/>
      <c r="N101" s="232"/>
      <c r="O101" s="131" t="str">
        <f t="shared" si="7"/>
        <v/>
      </c>
      <c r="P101" s="434"/>
      <c r="Q101" s="232"/>
      <c r="R101" s="131" t="str">
        <f t="shared" si="8"/>
        <v/>
      </c>
      <c r="S101" s="296"/>
      <c r="T101" s="235"/>
      <c r="U101" s="451"/>
      <c r="V101" s="236"/>
      <c r="W101" s="451"/>
      <c r="X101" s="391"/>
      <c r="Y101" s="358"/>
      <c r="Z101" s="196"/>
    </row>
    <row r="102" spans="1:26">
      <c r="A102" s="7">
        <v>97</v>
      </c>
      <c r="B102" s="173"/>
      <c r="C102" s="213"/>
      <c r="D102" s="276"/>
      <c r="E102" s="277"/>
      <c r="F102" s="278"/>
      <c r="G102" s="279"/>
      <c r="H102" s="279"/>
      <c r="I102" s="162">
        <v>1</v>
      </c>
      <c r="J102" s="339"/>
      <c r="K102" s="232"/>
      <c r="L102" s="131" t="str">
        <f t="shared" ref="L102:L133" si="9">IF(K102="","",VLOOKUP(K102,男子種目,2))</f>
        <v/>
      </c>
      <c r="M102" s="434"/>
      <c r="N102" s="232"/>
      <c r="O102" s="131" t="str">
        <f t="shared" ref="O102:O133" si="10">IF(N102="","",VLOOKUP(N102,男子種目,2))</f>
        <v/>
      </c>
      <c r="P102" s="434"/>
      <c r="Q102" s="232"/>
      <c r="R102" s="131" t="str">
        <f t="shared" ref="R102:R133" si="11">IF(Q102="","",VLOOKUP(Q102,男子種目,2))</f>
        <v/>
      </c>
      <c r="S102" s="296"/>
      <c r="T102" s="235"/>
      <c r="U102" s="451"/>
      <c r="V102" s="236"/>
      <c r="W102" s="451"/>
      <c r="X102" s="391"/>
      <c r="Y102" s="358"/>
      <c r="Z102" s="196"/>
    </row>
    <row r="103" spans="1:26">
      <c r="A103" s="7">
        <v>98</v>
      </c>
      <c r="B103" s="173"/>
      <c r="C103" s="213"/>
      <c r="D103" s="276"/>
      <c r="E103" s="277"/>
      <c r="F103" s="278"/>
      <c r="G103" s="279"/>
      <c r="H103" s="279"/>
      <c r="I103" s="162">
        <v>1</v>
      </c>
      <c r="J103" s="339"/>
      <c r="K103" s="232"/>
      <c r="L103" s="131" t="str">
        <f t="shared" si="9"/>
        <v/>
      </c>
      <c r="M103" s="434"/>
      <c r="N103" s="232"/>
      <c r="O103" s="131" t="str">
        <f t="shared" si="10"/>
        <v/>
      </c>
      <c r="P103" s="434"/>
      <c r="Q103" s="232"/>
      <c r="R103" s="131" t="str">
        <f t="shared" si="11"/>
        <v/>
      </c>
      <c r="S103" s="296"/>
      <c r="T103" s="235"/>
      <c r="U103" s="451"/>
      <c r="V103" s="236"/>
      <c r="W103" s="451"/>
      <c r="X103" s="391"/>
      <c r="Y103" s="358"/>
      <c r="Z103" s="196"/>
    </row>
    <row r="104" spans="1:26">
      <c r="A104" s="7">
        <v>99</v>
      </c>
      <c r="B104" s="175"/>
      <c r="C104" s="214"/>
      <c r="D104" s="297"/>
      <c r="E104" s="317"/>
      <c r="F104" s="278"/>
      <c r="G104" s="280"/>
      <c r="H104" s="280"/>
      <c r="I104" s="162">
        <v>1</v>
      </c>
      <c r="J104" s="340"/>
      <c r="K104" s="232"/>
      <c r="L104" s="238" t="str">
        <f t="shared" si="9"/>
        <v/>
      </c>
      <c r="M104" s="433"/>
      <c r="N104" s="232"/>
      <c r="O104" s="238" t="str">
        <f t="shared" si="10"/>
        <v/>
      </c>
      <c r="P104" s="435"/>
      <c r="Q104" s="232"/>
      <c r="R104" s="238" t="str">
        <f t="shared" si="11"/>
        <v/>
      </c>
      <c r="S104" s="442"/>
      <c r="T104" s="240"/>
      <c r="U104" s="450"/>
      <c r="V104" s="241"/>
      <c r="W104" s="450"/>
      <c r="X104" s="392"/>
      <c r="Y104" s="393"/>
      <c r="Z104" s="196"/>
    </row>
    <row r="105" spans="1:26">
      <c r="A105" s="67">
        <v>100</v>
      </c>
      <c r="B105" s="185"/>
      <c r="C105" s="217"/>
      <c r="D105" s="318"/>
      <c r="E105" s="319"/>
      <c r="F105" s="315"/>
      <c r="G105" s="320"/>
      <c r="H105" s="320"/>
      <c r="I105" s="165">
        <v>1</v>
      </c>
      <c r="J105" s="341"/>
      <c r="K105" s="242"/>
      <c r="L105" s="248" t="str">
        <f t="shared" si="9"/>
        <v/>
      </c>
      <c r="M105" s="436"/>
      <c r="N105" s="242"/>
      <c r="O105" s="248" t="str">
        <f t="shared" si="10"/>
        <v/>
      </c>
      <c r="P105" s="436"/>
      <c r="Q105" s="242"/>
      <c r="R105" s="248" t="str">
        <f t="shared" si="11"/>
        <v/>
      </c>
      <c r="S105" s="443"/>
      <c r="T105" s="244"/>
      <c r="U105" s="453"/>
      <c r="V105" s="245"/>
      <c r="W105" s="453"/>
      <c r="X105" s="395"/>
      <c r="Y105" s="408"/>
      <c r="Z105" s="199"/>
    </row>
    <row r="106" spans="1:26">
      <c r="A106" s="7">
        <v>101</v>
      </c>
      <c r="B106" s="173"/>
      <c r="C106" s="213"/>
      <c r="D106" s="276"/>
      <c r="E106" s="277"/>
      <c r="F106" s="278"/>
      <c r="G106" s="279"/>
      <c r="H106" s="279"/>
      <c r="I106" s="162">
        <v>1</v>
      </c>
      <c r="J106" s="339"/>
      <c r="K106" s="232"/>
      <c r="L106" s="131" t="str">
        <f t="shared" si="9"/>
        <v/>
      </c>
      <c r="M106" s="434"/>
      <c r="N106" s="232"/>
      <c r="O106" s="131" t="str">
        <f t="shared" si="10"/>
        <v/>
      </c>
      <c r="P106" s="434"/>
      <c r="Q106" s="232"/>
      <c r="R106" s="131" t="str">
        <f t="shared" si="11"/>
        <v/>
      </c>
      <c r="S106" s="296"/>
      <c r="T106" s="235"/>
      <c r="U106" s="451"/>
      <c r="V106" s="236"/>
      <c r="W106" s="451"/>
      <c r="X106" s="394"/>
      <c r="Y106" s="409"/>
      <c r="Z106" s="197"/>
    </row>
    <row r="107" spans="1:26">
      <c r="A107" s="7">
        <v>102</v>
      </c>
      <c r="B107" s="173"/>
      <c r="C107" s="213"/>
      <c r="D107" s="276"/>
      <c r="E107" s="277"/>
      <c r="F107" s="278"/>
      <c r="G107" s="279"/>
      <c r="H107" s="279"/>
      <c r="I107" s="162">
        <v>1</v>
      </c>
      <c r="J107" s="339"/>
      <c r="K107" s="232"/>
      <c r="L107" s="131" t="str">
        <f t="shared" si="9"/>
        <v/>
      </c>
      <c r="M107" s="434"/>
      <c r="N107" s="232"/>
      <c r="O107" s="131" t="str">
        <f t="shared" si="10"/>
        <v/>
      </c>
      <c r="P107" s="434"/>
      <c r="Q107" s="232"/>
      <c r="R107" s="131" t="str">
        <f t="shared" si="11"/>
        <v/>
      </c>
      <c r="S107" s="296"/>
      <c r="T107" s="235"/>
      <c r="U107" s="451"/>
      <c r="V107" s="236"/>
      <c r="W107" s="451"/>
      <c r="X107" s="391"/>
      <c r="Y107" s="410"/>
      <c r="Z107" s="195"/>
    </row>
    <row r="108" spans="1:26">
      <c r="A108" s="7">
        <v>103</v>
      </c>
      <c r="B108" s="173"/>
      <c r="C108" s="213"/>
      <c r="D108" s="276"/>
      <c r="E108" s="277"/>
      <c r="F108" s="278"/>
      <c r="G108" s="279"/>
      <c r="H108" s="279"/>
      <c r="I108" s="162">
        <v>1</v>
      </c>
      <c r="J108" s="339"/>
      <c r="K108" s="232"/>
      <c r="L108" s="131" t="str">
        <f t="shared" si="9"/>
        <v/>
      </c>
      <c r="M108" s="434"/>
      <c r="N108" s="232"/>
      <c r="O108" s="131" t="str">
        <f t="shared" si="10"/>
        <v/>
      </c>
      <c r="P108" s="434"/>
      <c r="Q108" s="232"/>
      <c r="R108" s="131" t="str">
        <f t="shared" si="11"/>
        <v/>
      </c>
      <c r="S108" s="296"/>
      <c r="T108" s="235"/>
      <c r="U108" s="451"/>
      <c r="V108" s="236"/>
      <c r="W108" s="451"/>
      <c r="X108" s="391"/>
      <c r="Y108" s="410"/>
      <c r="Z108" s="195"/>
    </row>
    <row r="109" spans="1:26">
      <c r="A109" s="7">
        <v>104</v>
      </c>
      <c r="B109" s="173"/>
      <c r="C109" s="213"/>
      <c r="D109" s="276"/>
      <c r="E109" s="277"/>
      <c r="F109" s="278"/>
      <c r="G109" s="280"/>
      <c r="H109" s="293"/>
      <c r="I109" s="163">
        <v>1</v>
      </c>
      <c r="J109" s="340"/>
      <c r="K109" s="232"/>
      <c r="L109" s="238" t="str">
        <f t="shared" si="9"/>
        <v/>
      </c>
      <c r="M109" s="435"/>
      <c r="N109" s="232"/>
      <c r="O109" s="238" t="str">
        <f t="shared" si="10"/>
        <v/>
      </c>
      <c r="P109" s="435"/>
      <c r="Q109" s="232"/>
      <c r="R109" s="238" t="str">
        <f t="shared" si="11"/>
        <v/>
      </c>
      <c r="S109" s="317"/>
      <c r="T109" s="240"/>
      <c r="U109" s="452"/>
      <c r="V109" s="241"/>
      <c r="W109" s="452"/>
      <c r="X109" s="391"/>
      <c r="Y109" s="410"/>
      <c r="Z109" s="200"/>
    </row>
    <row r="110" spans="1:26">
      <c r="A110" s="6">
        <v>105</v>
      </c>
      <c r="B110" s="173"/>
      <c r="C110" s="213"/>
      <c r="D110" s="276"/>
      <c r="E110" s="277"/>
      <c r="F110" s="278"/>
      <c r="G110" s="281"/>
      <c r="H110" s="279"/>
      <c r="I110" s="164">
        <v>1</v>
      </c>
      <c r="J110" s="338"/>
      <c r="K110" s="232"/>
      <c r="L110" s="239" t="str">
        <f t="shared" si="9"/>
        <v/>
      </c>
      <c r="M110" s="433"/>
      <c r="N110" s="232"/>
      <c r="O110" s="239" t="str">
        <f t="shared" si="10"/>
        <v/>
      </c>
      <c r="P110" s="433"/>
      <c r="Q110" s="232"/>
      <c r="R110" s="239" t="str">
        <f t="shared" si="11"/>
        <v/>
      </c>
      <c r="S110" s="442"/>
      <c r="T110" s="234"/>
      <c r="U110" s="450"/>
      <c r="V110" s="231"/>
      <c r="W110" s="450"/>
      <c r="X110" s="394"/>
      <c r="Y110" s="409"/>
      <c r="Z110" s="196"/>
    </row>
    <row r="111" spans="1:26">
      <c r="A111" s="63">
        <v>106</v>
      </c>
      <c r="B111" s="173"/>
      <c r="C111" s="213"/>
      <c r="D111" s="276"/>
      <c r="E111" s="277"/>
      <c r="F111" s="278"/>
      <c r="G111" s="279"/>
      <c r="H111" s="279"/>
      <c r="I111" s="162">
        <v>1</v>
      </c>
      <c r="J111" s="339"/>
      <c r="K111" s="232"/>
      <c r="L111" s="131" t="str">
        <f t="shared" si="9"/>
        <v/>
      </c>
      <c r="M111" s="434"/>
      <c r="N111" s="232"/>
      <c r="O111" s="131" t="str">
        <f t="shared" si="10"/>
        <v/>
      </c>
      <c r="P111" s="434"/>
      <c r="Q111" s="232"/>
      <c r="R111" s="131" t="str">
        <f t="shared" si="11"/>
        <v/>
      </c>
      <c r="S111" s="296"/>
      <c r="T111" s="235"/>
      <c r="U111" s="451"/>
      <c r="V111" s="236"/>
      <c r="W111" s="451"/>
      <c r="X111" s="391"/>
      <c r="Y111" s="410"/>
      <c r="Z111" s="195"/>
    </row>
    <row r="112" spans="1:26">
      <c r="A112" s="7">
        <v>107</v>
      </c>
      <c r="B112" s="173"/>
      <c r="C112" s="213"/>
      <c r="D112" s="276"/>
      <c r="E112" s="277"/>
      <c r="F112" s="278"/>
      <c r="G112" s="279"/>
      <c r="H112" s="279"/>
      <c r="I112" s="162">
        <v>1</v>
      </c>
      <c r="J112" s="339"/>
      <c r="K112" s="232"/>
      <c r="L112" s="131" t="str">
        <f t="shared" si="9"/>
        <v/>
      </c>
      <c r="M112" s="434"/>
      <c r="N112" s="232"/>
      <c r="O112" s="131" t="str">
        <f t="shared" si="10"/>
        <v/>
      </c>
      <c r="P112" s="434"/>
      <c r="Q112" s="232"/>
      <c r="R112" s="131" t="str">
        <f t="shared" si="11"/>
        <v/>
      </c>
      <c r="S112" s="296"/>
      <c r="T112" s="240"/>
      <c r="U112" s="451"/>
      <c r="V112" s="241"/>
      <c r="W112" s="451"/>
      <c r="X112" s="391"/>
      <c r="Y112" s="411"/>
      <c r="Z112" s="200"/>
    </row>
    <row r="113" spans="1:26">
      <c r="A113" s="7">
        <v>108</v>
      </c>
      <c r="B113" s="218"/>
      <c r="C113" s="219"/>
      <c r="D113" s="321"/>
      <c r="E113" s="322"/>
      <c r="F113" s="323"/>
      <c r="G113" s="324"/>
      <c r="H113" s="324"/>
      <c r="I113" s="162">
        <v>1</v>
      </c>
      <c r="J113" s="343"/>
      <c r="K113" s="232"/>
      <c r="L113" s="131" t="str">
        <f t="shared" si="9"/>
        <v/>
      </c>
      <c r="M113" s="437"/>
      <c r="N113" s="232"/>
      <c r="O113" s="131" t="str">
        <f t="shared" si="10"/>
        <v/>
      </c>
      <c r="P113" s="437"/>
      <c r="Q113" s="232"/>
      <c r="R113" s="131" t="str">
        <f t="shared" si="11"/>
        <v/>
      </c>
      <c r="S113" s="444"/>
      <c r="T113" s="249"/>
      <c r="U113" s="454"/>
      <c r="V113" s="250"/>
      <c r="W113" s="454"/>
      <c r="X113" s="412"/>
      <c r="Y113" s="413"/>
      <c r="Z113" s="208"/>
    </row>
    <row r="114" spans="1:26">
      <c r="A114" s="7">
        <v>109</v>
      </c>
      <c r="B114" s="173"/>
      <c r="C114" s="213"/>
      <c r="D114" s="276"/>
      <c r="E114" s="277"/>
      <c r="F114" s="278"/>
      <c r="G114" s="279"/>
      <c r="H114" s="279"/>
      <c r="I114" s="162">
        <v>1</v>
      </c>
      <c r="J114" s="339"/>
      <c r="K114" s="232"/>
      <c r="L114" s="131" t="str">
        <f t="shared" si="9"/>
        <v/>
      </c>
      <c r="M114" s="434"/>
      <c r="N114" s="232"/>
      <c r="O114" s="131" t="str">
        <f t="shared" si="10"/>
        <v/>
      </c>
      <c r="P114" s="434"/>
      <c r="Q114" s="232"/>
      <c r="R114" s="131" t="str">
        <f t="shared" si="11"/>
        <v/>
      </c>
      <c r="S114" s="296"/>
      <c r="T114" s="235"/>
      <c r="U114" s="451"/>
      <c r="V114" s="231"/>
      <c r="W114" s="451"/>
      <c r="X114" s="391"/>
      <c r="Y114" s="358"/>
      <c r="Z114" s="196"/>
    </row>
    <row r="115" spans="1:26">
      <c r="A115" s="67">
        <v>110</v>
      </c>
      <c r="B115" s="177"/>
      <c r="C115" s="216"/>
      <c r="D115" s="282"/>
      <c r="E115" s="283"/>
      <c r="F115" s="284"/>
      <c r="G115" s="285"/>
      <c r="H115" s="285"/>
      <c r="I115" s="165">
        <v>1</v>
      </c>
      <c r="J115" s="341"/>
      <c r="K115" s="242"/>
      <c r="L115" s="243" t="str">
        <f t="shared" si="9"/>
        <v/>
      </c>
      <c r="M115" s="436"/>
      <c r="N115" s="242"/>
      <c r="O115" s="243" t="str">
        <f t="shared" si="10"/>
        <v/>
      </c>
      <c r="P115" s="436"/>
      <c r="Q115" s="242"/>
      <c r="R115" s="243" t="str">
        <f t="shared" si="11"/>
        <v/>
      </c>
      <c r="S115" s="443"/>
      <c r="T115" s="244"/>
      <c r="U115" s="453"/>
      <c r="V115" s="245"/>
      <c r="W115" s="453"/>
      <c r="X115" s="395"/>
      <c r="Y115" s="396"/>
      <c r="Z115" s="199"/>
    </row>
    <row r="116" spans="1:26">
      <c r="A116" s="7">
        <v>111</v>
      </c>
      <c r="B116" s="173"/>
      <c r="C116" s="213"/>
      <c r="D116" s="276"/>
      <c r="E116" s="277"/>
      <c r="F116" s="278"/>
      <c r="G116" s="279"/>
      <c r="H116" s="279"/>
      <c r="I116" s="162">
        <v>1</v>
      </c>
      <c r="J116" s="339"/>
      <c r="K116" s="232"/>
      <c r="L116" s="131" t="str">
        <f t="shared" si="9"/>
        <v/>
      </c>
      <c r="M116" s="434"/>
      <c r="N116" s="232"/>
      <c r="O116" s="131" t="str">
        <f t="shared" si="10"/>
        <v/>
      </c>
      <c r="P116" s="434"/>
      <c r="Q116" s="232"/>
      <c r="R116" s="131" t="str">
        <f t="shared" si="11"/>
        <v/>
      </c>
      <c r="S116" s="296"/>
      <c r="T116" s="240"/>
      <c r="U116" s="451"/>
      <c r="V116" s="241"/>
      <c r="W116" s="451"/>
      <c r="X116" s="407"/>
      <c r="Y116" s="406"/>
      <c r="Z116" s="203"/>
    </row>
    <row r="117" spans="1:26">
      <c r="A117" s="7">
        <v>112</v>
      </c>
      <c r="B117" s="173"/>
      <c r="C117" s="213"/>
      <c r="D117" s="276"/>
      <c r="E117" s="277"/>
      <c r="F117" s="278"/>
      <c r="G117" s="279"/>
      <c r="H117" s="279"/>
      <c r="I117" s="162">
        <v>1</v>
      </c>
      <c r="J117" s="339"/>
      <c r="K117" s="232"/>
      <c r="L117" s="174" t="str">
        <f t="shared" si="9"/>
        <v/>
      </c>
      <c r="M117" s="434"/>
      <c r="N117" s="232"/>
      <c r="O117" s="174" t="str">
        <f t="shared" si="10"/>
        <v/>
      </c>
      <c r="P117" s="434"/>
      <c r="Q117" s="232"/>
      <c r="R117" s="131" t="str">
        <f t="shared" si="11"/>
        <v/>
      </c>
      <c r="S117" s="296"/>
      <c r="T117" s="246"/>
      <c r="U117" s="451"/>
      <c r="V117" s="233"/>
      <c r="W117" s="451"/>
      <c r="X117" s="392"/>
      <c r="Y117" s="358"/>
      <c r="Z117" s="196"/>
    </row>
    <row r="118" spans="1:26">
      <c r="A118" s="7">
        <v>113</v>
      </c>
      <c r="B118" s="173"/>
      <c r="C118" s="213"/>
      <c r="D118" s="276"/>
      <c r="E118" s="277"/>
      <c r="F118" s="278"/>
      <c r="G118" s="279"/>
      <c r="H118" s="279"/>
      <c r="I118" s="162">
        <v>1</v>
      </c>
      <c r="J118" s="339"/>
      <c r="K118" s="232"/>
      <c r="L118" s="174" t="str">
        <f t="shared" si="9"/>
        <v/>
      </c>
      <c r="M118" s="434"/>
      <c r="N118" s="232"/>
      <c r="O118" s="131" t="str">
        <f t="shared" si="10"/>
        <v/>
      </c>
      <c r="P118" s="434"/>
      <c r="Q118" s="232"/>
      <c r="R118" s="131" t="str">
        <f t="shared" si="11"/>
        <v/>
      </c>
      <c r="S118" s="296"/>
      <c r="T118" s="246"/>
      <c r="U118" s="451"/>
      <c r="V118" s="233"/>
      <c r="W118" s="451"/>
      <c r="X118" s="392"/>
      <c r="Y118" s="406"/>
      <c r="Z118" s="196"/>
    </row>
    <row r="119" spans="1:26">
      <c r="A119" s="7">
        <v>114</v>
      </c>
      <c r="B119" s="173"/>
      <c r="C119" s="213"/>
      <c r="D119" s="276"/>
      <c r="E119" s="277"/>
      <c r="F119" s="278"/>
      <c r="G119" s="279"/>
      <c r="H119" s="279"/>
      <c r="I119" s="162">
        <v>1</v>
      </c>
      <c r="J119" s="339"/>
      <c r="K119" s="232"/>
      <c r="L119" s="174" t="str">
        <f t="shared" si="9"/>
        <v/>
      </c>
      <c r="M119" s="434"/>
      <c r="N119" s="232"/>
      <c r="O119" s="131" t="str">
        <f t="shared" si="10"/>
        <v/>
      </c>
      <c r="P119" s="434"/>
      <c r="Q119" s="232"/>
      <c r="R119" s="131" t="str">
        <f t="shared" si="11"/>
        <v/>
      </c>
      <c r="S119" s="296"/>
      <c r="T119" s="246"/>
      <c r="U119" s="451"/>
      <c r="V119" s="233"/>
      <c r="W119" s="451"/>
      <c r="X119" s="392"/>
      <c r="Y119" s="393"/>
      <c r="Z119" s="196"/>
    </row>
    <row r="120" spans="1:26">
      <c r="A120" s="63">
        <v>115</v>
      </c>
      <c r="B120" s="173"/>
      <c r="C120" s="213"/>
      <c r="D120" s="276"/>
      <c r="E120" s="277"/>
      <c r="F120" s="278"/>
      <c r="G120" s="279"/>
      <c r="H120" s="279"/>
      <c r="I120" s="162">
        <v>1</v>
      </c>
      <c r="J120" s="339"/>
      <c r="K120" s="232"/>
      <c r="L120" s="174" t="str">
        <f t="shared" si="9"/>
        <v/>
      </c>
      <c r="M120" s="434"/>
      <c r="N120" s="232"/>
      <c r="O120" s="131" t="str">
        <f t="shared" si="10"/>
        <v/>
      </c>
      <c r="P120" s="434"/>
      <c r="Q120" s="232"/>
      <c r="R120" s="131" t="str">
        <f t="shared" si="11"/>
        <v/>
      </c>
      <c r="S120" s="296"/>
      <c r="T120" s="234"/>
      <c r="U120" s="451"/>
      <c r="V120" s="233"/>
      <c r="W120" s="451"/>
      <c r="X120" s="392"/>
      <c r="Y120" s="393"/>
      <c r="Z120" s="206"/>
    </row>
    <row r="121" spans="1:26">
      <c r="A121" s="7">
        <v>116</v>
      </c>
      <c r="B121" s="173"/>
      <c r="C121" s="213"/>
      <c r="D121" s="276"/>
      <c r="E121" s="277"/>
      <c r="F121" s="278"/>
      <c r="G121" s="279"/>
      <c r="H121" s="279"/>
      <c r="I121" s="162">
        <v>1</v>
      </c>
      <c r="J121" s="339"/>
      <c r="K121" s="232"/>
      <c r="L121" s="131" t="str">
        <f t="shared" si="9"/>
        <v/>
      </c>
      <c r="M121" s="434"/>
      <c r="N121" s="232"/>
      <c r="O121" s="131" t="str">
        <f t="shared" si="10"/>
        <v/>
      </c>
      <c r="P121" s="434"/>
      <c r="Q121" s="232"/>
      <c r="R121" s="131" t="str">
        <f t="shared" si="11"/>
        <v/>
      </c>
      <c r="S121" s="296"/>
      <c r="T121" s="240"/>
      <c r="U121" s="451"/>
      <c r="V121" s="233"/>
      <c r="W121" s="451"/>
      <c r="X121" s="392"/>
      <c r="Y121" s="393"/>
      <c r="Z121" s="201"/>
    </row>
    <row r="122" spans="1:26">
      <c r="A122" s="7">
        <v>117</v>
      </c>
      <c r="B122" s="173"/>
      <c r="C122" s="213"/>
      <c r="D122" s="276"/>
      <c r="E122" s="277"/>
      <c r="F122" s="278"/>
      <c r="G122" s="279"/>
      <c r="H122" s="279"/>
      <c r="I122" s="162">
        <v>1</v>
      </c>
      <c r="J122" s="339"/>
      <c r="K122" s="232"/>
      <c r="L122" s="131" t="str">
        <f t="shared" si="9"/>
        <v/>
      </c>
      <c r="M122" s="434"/>
      <c r="N122" s="232"/>
      <c r="O122" s="131" t="str">
        <f t="shared" si="10"/>
        <v/>
      </c>
      <c r="P122" s="434"/>
      <c r="Q122" s="232"/>
      <c r="R122" s="131" t="str">
        <f t="shared" si="11"/>
        <v/>
      </c>
      <c r="S122" s="296"/>
      <c r="T122" s="246"/>
      <c r="U122" s="451"/>
      <c r="V122" s="233"/>
      <c r="W122" s="451"/>
      <c r="X122" s="392"/>
      <c r="Y122" s="393"/>
      <c r="Z122" s="201"/>
    </row>
    <row r="123" spans="1:26">
      <c r="A123" s="7">
        <v>118</v>
      </c>
      <c r="B123" s="173"/>
      <c r="C123" s="213"/>
      <c r="D123" s="276"/>
      <c r="E123" s="277"/>
      <c r="F123" s="278"/>
      <c r="G123" s="279"/>
      <c r="H123" s="279"/>
      <c r="I123" s="162">
        <v>1</v>
      </c>
      <c r="J123" s="339"/>
      <c r="K123" s="232"/>
      <c r="L123" s="174" t="str">
        <f t="shared" si="9"/>
        <v/>
      </c>
      <c r="M123" s="434"/>
      <c r="N123" s="232"/>
      <c r="O123" s="131" t="str">
        <f t="shared" si="10"/>
        <v/>
      </c>
      <c r="P123" s="434"/>
      <c r="Q123" s="232"/>
      <c r="R123" s="131" t="str">
        <f t="shared" si="11"/>
        <v/>
      </c>
      <c r="S123" s="296"/>
      <c r="T123" s="246"/>
      <c r="U123" s="451"/>
      <c r="V123" s="231"/>
      <c r="W123" s="451"/>
      <c r="X123" s="392"/>
      <c r="Y123" s="358"/>
      <c r="Z123" s="201"/>
    </row>
    <row r="124" spans="1:26">
      <c r="A124" s="7">
        <v>119</v>
      </c>
      <c r="B124" s="220"/>
      <c r="C124" s="221"/>
      <c r="D124" s="325"/>
      <c r="E124" s="326"/>
      <c r="F124" s="327"/>
      <c r="G124" s="328"/>
      <c r="H124" s="328"/>
      <c r="I124" s="169">
        <v>1</v>
      </c>
      <c r="J124" s="344"/>
      <c r="K124" s="232"/>
      <c r="L124" s="251" t="str">
        <f t="shared" si="9"/>
        <v/>
      </c>
      <c r="M124" s="438"/>
      <c r="N124" s="232"/>
      <c r="O124" s="251" t="str">
        <f t="shared" si="10"/>
        <v/>
      </c>
      <c r="P124" s="438"/>
      <c r="Q124" s="232"/>
      <c r="R124" s="251" t="str">
        <f t="shared" si="11"/>
        <v/>
      </c>
      <c r="S124" s="445"/>
      <c r="T124" s="246"/>
      <c r="U124" s="455"/>
      <c r="V124" s="233"/>
      <c r="W124" s="455"/>
      <c r="X124" s="391"/>
      <c r="Y124" s="414"/>
      <c r="Z124" s="209"/>
    </row>
    <row r="125" spans="1:26">
      <c r="A125" s="67">
        <v>120</v>
      </c>
      <c r="B125" s="187"/>
      <c r="C125" s="222"/>
      <c r="D125" s="329"/>
      <c r="E125" s="330"/>
      <c r="F125" s="331"/>
      <c r="G125" s="332"/>
      <c r="H125" s="332"/>
      <c r="I125" s="170">
        <v>1</v>
      </c>
      <c r="J125" s="345"/>
      <c r="K125" s="242"/>
      <c r="L125" s="186" t="str">
        <f t="shared" si="9"/>
        <v/>
      </c>
      <c r="M125" s="439"/>
      <c r="N125" s="242"/>
      <c r="O125" s="186" t="str">
        <f t="shared" si="10"/>
        <v/>
      </c>
      <c r="P125" s="439"/>
      <c r="Q125" s="242"/>
      <c r="R125" s="132" t="str">
        <f t="shared" si="11"/>
        <v/>
      </c>
      <c r="S125" s="446"/>
      <c r="T125" s="244"/>
      <c r="U125" s="456"/>
      <c r="V125" s="245"/>
      <c r="W125" s="456"/>
      <c r="X125" s="415"/>
      <c r="Y125" s="396"/>
      <c r="Z125" s="199"/>
    </row>
    <row r="126" spans="1:26">
      <c r="A126" s="7">
        <v>121</v>
      </c>
      <c r="B126" s="173"/>
      <c r="C126" s="213"/>
      <c r="D126" s="276"/>
      <c r="E126" s="277"/>
      <c r="F126" s="278"/>
      <c r="G126" s="279"/>
      <c r="H126" s="279"/>
      <c r="I126" s="162">
        <v>1</v>
      </c>
      <c r="J126" s="339"/>
      <c r="K126" s="232"/>
      <c r="L126" s="131" t="str">
        <f t="shared" si="9"/>
        <v/>
      </c>
      <c r="M126" s="434"/>
      <c r="N126" s="232"/>
      <c r="O126" s="131" t="str">
        <f t="shared" si="10"/>
        <v/>
      </c>
      <c r="P126" s="434"/>
      <c r="Q126" s="232"/>
      <c r="R126" s="131" t="str">
        <f t="shared" si="11"/>
        <v/>
      </c>
      <c r="S126" s="296"/>
      <c r="T126" s="240"/>
      <c r="U126" s="451"/>
      <c r="V126" s="241"/>
      <c r="W126" s="451"/>
      <c r="X126" s="407"/>
      <c r="Y126" s="406"/>
      <c r="Z126" s="203"/>
    </row>
    <row r="127" spans="1:26">
      <c r="A127" s="7">
        <v>122</v>
      </c>
      <c r="B127" s="173"/>
      <c r="C127" s="213"/>
      <c r="D127" s="276"/>
      <c r="E127" s="277"/>
      <c r="F127" s="278"/>
      <c r="G127" s="279"/>
      <c r="H127" s="279"/>
      <c r="I127" s="162">
        <v>1</v>
      </c>
      <c r="J127" s="339"/>
      <c r="K127" s="232"/>
      <c r="L127" s="174" t="str">
        <f t="shared" si="9"/>
        <v/>
      </c>
      <c r="M127" s="434"/>
      <c r="N127" s="232"/>
      <c r="O127" s="174" t="str">
        <f t="shared" si="10"/>
        <v/>
      </c>
      <c r="P127" s="434"/>
      <c r="Q127" s="232"/>
      <c r="R127" s="131" t="str">
        <f t="shared" si="11"/>
        <v/>
      </c>
      <c r="S127" s="296"/>
      <c r="T127" s="246"/>
      <c r="U127" s="451"/>
      <c r="V127" s="233"/>
      <c r="W127" s="451"/>
      <c r="X127" s="392"/>
      <c r="Y127" s="358"/>
      <c r="Z127" s="196"/>
    </row>
    <row r="128" spans="1:26">
      <c r="A128" s="7">
        <v>123</v>
      </c>
      <c r="B128" s="173"/>
      <c r="C128" s="213"/>
      <c r="D128" s="276"/>
      <c r="E128" s="277"/>
      <c r="F128" s="278"/>
      <c r="G128" s="279"/>
      <c r="H128" s="279"/>
      <c r="I128" s="162">
        <v>1</v>
      </c>
      <c r="J128" s="339"/>
      <c r="K128" s="232"/>
      <c r="L128" s="174" t="str">
        <f t="shared" si="9"/>
        <v/>
      </c>
      <c r="M128" s="434"/>
      <c r="N128" s="232"/>
      <c r="O128" s="131" t="str">
        <f t="shared" si="10"/>
        <v/>
      </c>
      <c r="P128" s="434"/>
      <c r="Q128" s="232"/>
      <c r="R128" s="131" t="str">
        <f t="shared" si="11"/>
        <v/>
      </c>
      <c r="S128" s="296"/>
      <c r="T128" s="246"/>
      <c r="U128" s="451"/>
      <c r="V128" s="233"/>
      <c r="W128" s="451"/>
      <c r="X128" s="392"/>
      <c r="Y128" s="406"/>
      <c r="Z128" s="196"/>
    </row>
    <row r="129" spans="1:26">
      <c r="A129" s="7">
        <v>124</v>
      </c>
      <c r="B129" s="173"/>
      <c r="C129" s="213"/>
      <c r="D129" s="276"/>
      <c r="E129" s="277"/>
      <c r="F129" s="278"/>
      <c r="G129" s="279"/>
      <c r="H129" s="279"/>
      <c r="I129" s="162">
        <v>1</v>
      </c>
      <c r="J129" s="339"/>
      <c r="K129" s="232"/>
      <c r="L129" s="174" t="str">
        <f t="shared" si="9"/>
        <v/>
      </c>
      <c r="M129" s="434"/>
      <c r="N129" s="232"/>
      <c r="O129" s="131" t="str">
        <f t="shared" si="10"/>
        <v/>
      </c>
      <c r="P129" s="434"/>
      <c r="Q129" s="232"/>
      <c r="R129" s="131" t="str">
        <f t="shared" si="11"/>
        <v/>
      </c>
      <c r="S129" s="296"/>
      <c r="T129" s="246"/>
      <c r="U129" s="451"/>
      <c r="V129" s="233"/>
      <c r="W129" s="451"/>
      <c r="X129" s="392"/>
      <c r="Y129" s="393"/>
      <c r="Z129" s="196"/>
    </row>
    <row r="130" spans="1:26">
      <c r="A130" s="63">
        <v>125</v>
      </c>
      <c r="B130" s="173"/>
      <c r="C130" s="213"/>
      <c r="D130" s="276"/>
      <c r="E130" s="277"/>
      <c r="F130" s="278"/>
      <c r="G130" s="279"/>
      <c r="H130" s="279"/>
      <c r="I130" s="162">
        <v>1</v>
      </c>
      <c r="J130" s="339"/>
      <c r="K130" s="232"/>
      <c r="L130" s="174" t="str">
        <f t="shared" si="9"/>
        <v/>
      </c>
      <c r="M130" s="434"/>
      <c r="N130" s="232"/>
      <c r="O130" s="131" t="str">
        <f t="shared" si="10"/>
        <v/>
      </c>
      <c r="P130" s="434"/>
      <c r="Q130" s="232"/>
      <c r="R130" s="131" t="str">
        <f t="shared" si="11"/>
        <v/>
      </c>
      <c r="S130" s="296"/>
      <c r="T130" s="234"/>
      <c r="U130" s="451"/>
      <c r="V130" s="233"/>
      <c r="W130" s="451"/>
      <c r="X130" s="392"/>
      <c r="Y130" s="393"/>
      <c r="Z130" s="206"/>
    </row>
    <row r="131" spans="1:26">
      <c r="A131" s="7">
        <v>126</v>
      </c>
      <c r="B131" s="173"/>
      <c r="C131" s="213"/>
      <c r="D131" s="276"/>
      <c r="E131" s="277"/>
      <c r="F131" s="278"/>
      <c r="G131" s="279"/>
      <c r="H131" s="279"/>
      <c r="I131" s="162">
        <v>1</v>
      </c>
      <c r="J131" s="339"/>
      <c r="K131" s="232"/>
      <c r="L131" s="131" t="str">
        <f t="shared" si="9"/>
        <v/>
      </c>
      <c r="M131" s="434"/>
      <c r="N131" s="232"/>
      <c r="O131" s="131" t="str">
        <f t="shared" si="10"/>
        <v/>
      </c>
      <c r="P131" s="434"/>
      <c r="Q131" s="232"/>
      <c r="R131" s="131" t="str">
        <f t="shared" si="11"/>
        <v/>
      </c>
      <c r="S131" s="296"/>
      <c r="T131" s="240"/>
      <c r="U131" s="451"/>
      <c r="V131" s="233"/>
      <c r="W131" s="451"/>
      <c r="X131" s="392"/>
      <c r="Y131" s="393"/>
      <c r="Z131" s="201"/>
    </row>
    <row r="132" spans="1:26">
      <c r="A132" s="7">
        <v>127</v>
      </c>
      <c r="B132" s="173"/>
      <c r="C132" s="213"/>
      <c r="D132" s="276"/>
      <c r="E132" s="277"/>
      <c r="F132" s="278"/>
      <c r="G132" s="279"/>
      <c r="H132" s="279"/>
      <c r="I132" s="162">
        <v>1</v>
      </c>
      <c r="J132" s="339"/>
      <c r="K132" s="232"/>
      <c r="L132" s="131" t="str">
        <f t="shared" si="9"/>
        <v/>
      </c>
      <c r="M132" s="434"/>
      <c r="N132" s="232"/>
      <c r="O132" s="131" t="str">
        <f t="shared" si="10"/>
        <v/>
      </c>
      <c r="P132" s="434"/>
      <c r="Q132" s="232"/>
      <c r="R132" s="131" t="str">
        <f t="shared" si="11"/>
        <v/>
      </c>
      <c r="S132" s="296"/>
      <c r="T132" s="246"/>
      <c r="U132" s="451"/>
      <c r="V132" s="233"/>
      <c r="W132" s="451"/>
      <c r="X132" s="392"/>
      <c r="Y132" s="393"/>
      <c r="Z132" s="201"/>
    </row>
    <row r="133" spans="1:26">
      <c r="A133" s="7">
        <v>128</v>
      </c>
      <c r="B133" s="173"/>
      <c r="C133" s="213"/>
      <c r="D133" s="276"/>
      <c r="E133" s="277"/>
      <c r="F133" s="278"/>
      <c r="G133" s="279"/>
      <c r="H133" s="279"/>
      <c r="I133" s="162">
        <v>1</v>
      </c>
      <c r="J133" s="339"/>
      <c r="K133" s="232"/>
      <c r="L133" s="174" t="str">
        <f t="shared" si="9"/>
        <v/>
      </c>
      <c r="M133" s="434"/>
      <c r="N133" s="232"/>
      <c r="O133" s="131" t="str">
        <f t="shared" si="10"/>
        <v/>
      </c>
      <c r="P133" s="434"/>
      <c r="Q133" s="232"/>
      <c r="R133" s="131" t="str">
        <f t="shared" si="11"/>
        <v/>
      </c>
      <c r="S133" s="296"/>
      <c r="T133" s="246"/>
      <c r="U133" s="451"/>
      <c r="V133" s="231"/>
      <c r="W133" s="451"/>
      <c r="X133" s="392"/>
      <c r="Y133" s="358"/>
      <c r="Z133" s="201"/>
    </row>
    <row r="134" spans="1:26">
      <c r="A134" s="7">
        <v>129</v>
      </c>
      <c r="B134" s="220"/>
      <c r="C134" s="221"/>
      <c r="D134" s="325"/>
      <c r="E134" s="326"/>
      <c r="F134" s="327"/>
      <c r="G134" s="328"/>
      <c r="H134" s="328"/>
      <c r="I134" s="169">
        <v>1</v>
      </c>
      <c r="J134" s="344"/>
      <c r="K134" s="232"/>
      <c r="L134" s="251" t="str">
        <f t="shared" ref="L134:L165" si="12">IF(K134="","",VLOOKUP(K134,男子種目,2))</f>
        <v/>
      </c>
      <c r="M134" s="438"/>
      <c r="N134" s="232"/>
      <c r="O134" s="251" t="str">
        <f t="shared" ref="O134:O165" si="13">IF(N134="","",VLOOKUP(N134,男子種目,2))</f>
        <v/>
      </c>
      <c r="P134" s="438"/>
      <c r="Q134" s="232"/>
      <c r="R134" s="251" t="str">
        <f t="shared" ref="R134:R165" si="14">IF(Q134="","",VLOOKUP(Q134,男子種目,2))</f>
        <v/>
      </c>
      <c r="S134" s="445"/>
      <c r="T134" s="246"/>
      <c r="U134" s="455"/>
      <c r="V134" s="233"/>
      <c r="W134" s="455"/>
      <c r="X134" s="391"/>
      <c r="Y134" s="414"/>
      <c r="Z134" s="209"/>
    </row>
    <row r="135" spans="1:26">
      <c r="A135" s="67">
        <v>130</v>
      </c>
      <c r="B135" s="187"/>
      <c r="C135" s="222"/>
      <c r="D135" s="329"/>
      <c r="E135" s="330"/>
      <c r="F135" s="331"/>
      <c r="G135" s="332"/>
      <c r="H135" s="332"/>
      <c r="I135" s="170">
        <v>1</v>
      </c>
      <c r="J135" s="345"/>
      <c r="K135" s="242"/>
      <c r="L135" s="186" t="str">
        <f t="shared" si="12"/>
        <v/>
      </c>
      <c r="M135" s="439"/>
      <c r="N135" s="242"/>
      <c r="O135" s="186" t="str">
        <f t="shared" si="13"/>
        <v/>
      </c>
      <c r="P135" s="439"/>
      <c r="Q135" s="242"/>
      <c r="R135" s="132" t="str">
        <f t="shared" si="14"/>
        <v/>
      </c>
      <c r="S135" s="446"/>
      <c r="T135" s="244"/>
      <c r="U135" s="456"/>
      <c r="V135" s="245"/>
      <c r="W135" s="456"/>
      <c r="X135" s="415"/>
      <c r="Y135" s="396"/>
      <c r="Z135" s="199"/>
    </row>
    <row r="136" spans="1:26">
      <c r="A136" s="7">
        <v>131</v>
      </c>
      <c r="B136" s="173"/>
      <c r="C136" s="213"/>
      <c r="D136" s="276"/>
      <c r="E136" s="277"/>
      <c r="F136" s="278"/>
      <c r="G136" s="279"/>
      <c r="H136" s="279"/>
      <c r="I136" s="162">
        <v>1</v>
      </c>
      <c r="J136" s="339"/>
      <c r="K136" s="232"/>
      <c r="L136" s="131" t="str">
        <f t="shared" si="12"/>
        <v/>
      </c>
      <c r="M136" s="434"/>
      <c r="N136" s="232"/>
      <c r="O136" s="131" t="str">
        <f t="shared" si="13"/>
        <v/>
      </c>
      <c r="P136" s="434"/>
      <c r="Q136" s="232"/>
      <c r="R136" s="131" t="str">
        <f t="shared" si="14"/>
        <v/>
      </c>
      <c r="S136" s="296"/>
      <c r="T136" s="240"/>
      <c r="U136" s="451"/>
      <c r="V136" s="241"/>
      <c r="W136" s="451"/>
      <c r="X136" s="407"/>
      <c r="Y136" s="406"/>
      <c r="Z136" s="203"/>
    </row>
    <row r="137" spans="1:26">
      <c r="A137" s="7">
        <v>132</v>
      </c>
      <c r="B137" s="173"/>
      <c r="C137" s="213"/>
      <c r="D137" s="276"/>
      <c r="E137" s="277"/>
      <c r="F137" s="278"/>
      <c r="G137" s="279"/>
      <c r="H137" s="279"/>
      <c r="I137" s="162">
        <v>1</v>
      </c>
      <c r="J137" s="339"/>
      <c r="K137" s="232"/>
      <c r="L137" s="174" t="str">
        <f t="shared" si="12"/>
        <v/>
      </c>
      <c r="M137" s="434"/>
      <c r="N137" s="232"/>
      <c r="O137" s="174" t="str">
        <f t="shared" si="13"/>
        <v/>
      </c>
      <c r="P137" s="434"/>
      <c r="Q137" s="232"/>
      <c r="R137" s="131" t="str">
        <f t="shared" si="14"/>
        <v/>
      </c>
      <c r="S137" s="296"/>
      <c r="T137" s="246"/>
      <c r="U137" s="451"/>
      <c r="V137" s="233"/>
      <c r="W137" s="451"/>
      <c r="X137" s="392"/>
      <c r="Y137" s="358"/>
      <c r="Z137" s="196"/>
    </row>
    <row r="138" spans="1:26">
      <c r="A138" s="7">
        <v>133</v>
      </c>
      <c r="B138" s="173"/>
      <c r="C138" s="213"/>
      <c r="D138" s="276"/>
      <c r="E138" s="277"/>
      <c r="F138" s="278"/>
      <c r="G138" s="279"/>
      <c r="H138" s="279"/>
      <c r="I138" s="162">
        <v>1</v>
      </c>
      <c r="J138" s="339"/>
      <c r="K138" s="232"/>
      <c r="L138" s="174" t="str">
        <f t="shared" si="12"/>
        <v/>
      </c>
      <c r="M138" s="434"/>
      <c r="N138" s="232"/>
      <c r="O138" s="131" t="str">
        <f t="shared" si="13"/>
        <v/>
      </c>
      <c r="P138" s="434"/>
      <c r="Q138" s="232"/>
      <c r="R138" s="131" t="str">
        <f t="shared" si="14"/>
        <v/>
      </c>
      <c r="S138" s="296"/>
      <c r="T138" s="246"/>
      <c r="U138" s="451"/>
      <c r="V138" s="233"/>
      <c r="W138" s="451"/>
      <c r="X138" s="392"/>
      <c r="Y138" s="406"/>
      <c r="Z138" s="196"/>
    </row>
    <row r="139" spans="1:26">
      <c r="A139" s="7">
        <v>134</v>
      </c>
      <c r="B139" s="173"/>
      <c r="C139" s="213"/>
      <c r="D139" s="276"/>
      <c r="E139" s="277"/>
      <c r="F139" s="278"/>
      <c r="G139" s="279"/>
      <c r="H139" s="279"/>
      <c r="I139" s="162">
        <v>1</v>
      </c>
      <c r="J139" s="339"/>
      <c r="K139" s="232"/>
      <c r="L139" s="174" t="str">
        <f t="shared" si="12"/>
        <v/>
      </c>
      <c r="M139" s="434"/>
      <c r="N139" s="232"/>
      <c r="O139" s="131" t="str">
        <f t="shared" si="13"/>
        <v/>
      </c>
      <c r="P139" s="434"/>
      <c r="Q139" s="232"/>
      <c r="R139" s="131" t="str">
        <f t="shared" si="14"/>
        <v/>
      </c>
      <c r="S139" s="296"/>
      <c r="T139" s="246"/>
      <c r="U139" s="451"/>
      <c r="V139" s="233"/>
      <c r="W139" s="451"/>
      <c r="X139" s="392"/>
      <c r="Y139" s="393"/>
      <c r="Z139" s="196"/>
    </row>
    <row r="140" spans="1:26">
      <c r="A140" s="63">
        <v>135</v>
      </c>
      <c r="B140" s="173"/>
      <c r="C140" s="213"/>
      <c r="D140" s="276"/>
      <c r="E140" s="277"/>
      <c r="F140" s="278"/>
      <c r="G140" s="279"/>
      <c r="H140" s="279"/>
      <c r="I140" s="162">
        <v>1</v>
      </c>
      <c r="J140" s="339"/>
      <c r="K140" s="232"/>
      <c r="L140" s="174" t="str">
        <f t="shared" si="12"/>
        <v/>
      </c>
      <c r="M140" s="434"/>
      <c r="N140" s="232"/>
      <c r="O140" s="131" t="str">
        <f t="shared" si="13"/>
        <v/>
      </c>
      <c r="P140" s="434"/>
      <c r="Q140" s="232"/>
      <c r="R140" s="131" t="str">
        <f t="shared" si="14"/>
        <v/>
      </c>
      <c r="S140" s="296"/>
      <c r="T140" s="234"/>
      <c r="U140" s="451"/>
      <c r="V140" s="233"/>
      <c r="W140" s="451"/>
      <c r="X140" s="392"/>
      <c r="Y140" s="393"/>
      <c r="Z140" s="206"/>
    </row>
    <row r="141" spans="1:26">
      <c r="A141" s="7">
        <v>136</v>
      </c>
      <c r="B141" s="173"/>
      <c r="C141" s="213"/>
      <c r="D141" s="276"/>
      <c r="E141" s="277"/>
      <c r="F141" s="278"/>
      <c r="G141" s="279"/>
      <c r="H141" s="279"/>
      <c r="I141" s="162">
        <v>1</v>
      </c>
      <c r="J141" s="339"/>
      <c r="K141" s="232"/>
      <c r="L141" s="131" t="str">
        <f t="shared" si="12"/>
        <v/>
      </c>
      <c r="M141" s="434"/>
      <c r="N141" s="232"/>
      <c r="O141" s="131" t="str">
        <f t="shared" si="13"/>
        <v/>
      </c>
      <c r="P141" s="434"/>
      <c r="Q141" s="232"/>
      <c r="R141" s="131" t="str">
        <f t="shared" si="14"/>
        <v/>
      </c>
      <c r="S141" s="296"/>
      <c r="T141" s="240"/>
      <c r="U141" s="451"/>
      <c r="V141" s="233"/>
      <c r="W141" s="451"/>
      <c r="X141" s="392"/>
      <c r="Y141" s="393"/>
      <c r="Z141" s="201"/>
    </row>
    <row r="142" spans="1:26">
      <c r="A142" s="7">
        <v>137</v>
      </c>
      <c r="B142" s="173"/>
      <c r="C142" s="213"/>
      <c r="D142" s="276"/>
      <c r="E142" s="277"/>
      <c r="F142" s="278"/>
      <c r="G142" s="279"/>
      <c r="H142" s="279"/>
      <c r="I142" s="162">
        <v>1</v>
      </c>
      <c r="J142" s="339"/>
      <c r="K142" s="232"/>
      <c r="L142" s="131" t="str">
        <f t="shared" si="12"/>
        <v/>
      </c>
      <c r="M142" s="434"/>
      <c r="N142" s="232"/>
      <c r="O142" s="131" t="str">
        <f t="shared" si="13"/>
        <v/>
      </c>
      <c r="P142" s="434"/>
      <c r="Q142" s="232"/>
      <c r="R142" s="131" t="str">
        <f t="shared" si="14"/>
        <v/>
      </c>
      <c r="S142" s="296"/>
      <c r="T142" s="246"/>
      <c r="U142" s="451"/>
      <c r="V142" s="233"/>
      <c r="W142" s="451"/>
      <c r="X142" s="392"/>
      <c r="Y142" s="393"/>
      <c r="Z142" s="201"/>
    </row>
    <row r="143" spans="1:26">
      <c r="A143" s="7">
        <v>138</v>
      </c>
      <c r="B143" s="173"/>
      <c r="C143" s="213"/>
      <c r="D143" s="276"/>
      <c r="E143" s="277"/>
      <c r="F143" s="278"/>
      <c r="G143" s="279"/>
      <c r="H143" s="279"/>
      <c r="I143" s="162">
        <v>1</v>
      </c>
      <c r="J143" s="339"/>
      <c r="K143" s="232"/>
      <c r="L143" s="174" t="str">
        <f t="shared" si="12"/>
        <v/>
      </c>
      <c r="M143" s="434"/>
      <c r="N143" s="232"/>
      <c r="O143" s="131" t="str">
        <f t="shared" si="13"/>
        <v/>
      </c>
      <c r="P143" s="434"/>
      <c r="Q143" s="232"/>
      <c r="R143" s="131" t="str">
        <f t="shared" si="14"/>
        <v/>
      </c>
      <c r="S143" s="296"/>
      <c r="T143" s="246"/>
      <c r="U143" s="451"/>
      <c r="V143" s="231"/>
      <c r="W143" s="451"/>
      <c r="X143" s="392"/>
      <c r="Y143" s="358"/>
      <c r="Z143" s="201"/>
    </row>
    <row r="144" spans="1:26">
      <c r="A144" s="7">
        <v>139</v>
      </c>
      <c r="B144" s="220"/>
      <c r="C144" s="221"/>
      <c r="D144" s="325"/>
      <c r="E144" s="326"/>
      <c r="F144" s="327"/>
      <c r="G144" s="328"/>
      <c r="H144" s="328"/>
      <c r="I144" s="169">
        <v>1</v>
      </c>
      <c r="J144" s="344"/>
      <c r="K144" s="232"/>
      <c r="L144" s="251" t="str">
        <f t="shared" si="12"/>
        <v/>
      </c>
      <c r="M144" s="438"/>
      <c r="N144" s="232"/>
      <c r="O144" s="251" t="str">
        <f t="shared" si="13"/>
        <v/>
      </c>
      <c r="P144" s="438"/>
      <c r="Q144" s="232"/>
      <c r="R144" s="251" t="str">
        <f t="shared" si="14"/>
        <v/>
      </c>
      <c r="S144" s="445"/>
      <c r="T144" s="246"/>
      <c r="U144" s="455"/>
      <c r="V144" s="233"/>
      <c r="W144" s="455"/>
      <c r="X144" s="391"/>
      <c r="Y144" s="414"/>
      <c r="Z144" s="209"/>
    </row>
    <row r="145" spans="1:26">
      <c r="A145" s="67">
        <v>140</v>
      </c>
      <c r="B145" s="187"/>
      <c r="C145" s="222"/>
      <c r="D145" s="329"/>
      <c r="E145" s="330"/>
      <c r="F145" s="331"/>
      <c r="G145" s="332"/>
      <c r="H145" s="332"/>
      <c r="I145" s="170">
        <v>1</v>
      </c>
      <c r="J145" s="345"/>
      <c r="K145" s="242"/>
      <c r="L145" s="186" t="str">
        <f t="shared" si="12"/>
        <v/>
      </c>
      <c r="M145" s="439"/>
      <c r="N145" s="242"/>
      <c r="O145" s="186" t="str">
        <f t="shared" si="13"/>
        <v/>
      </c>
      <c r="P145" s="439"/>
      <c r="Q145" s="242"/>
      <c r="R145" s="132" t="str">
        <f t="shared" si="14"/>
        <v/>
      </c>
      <c r="S145" s="446"/>
      <c r="T145" s="244"/>
      <c r="U145" s="456"/>
      <c r="V145" s="245"/>
      <c r="W145" s="456"/>
      <c r="X145" s="415"/>
      <c r="Y145" s="396"/>
      <c r="Z145" s="199"/>
    </row>
    <row r="146" spans="1:26">
      <c r="A146" s="7">
        <v>141</v>
      </c>
      <c r="B146" s="173"/>
      <c r="C146" s="213"/>
      <c r="D146" s="276"/>
      <c r="E146" s="277"/>
      <c r="F146" s="278"/>
      <c r="G146" s="279"/>
      <c r="H146" s="279"/>
      <c r="I146" s="162">
        <v>1</v>
      </c>
      <c r="J146" s="339"/>
      <c r="K146" s="232"/>
      <c r="L146" s="131" t="str">
        <f t="shared" si="12"/>
        <v/>
      </c>
      <c r="M146" s="434"/>
      <c r="N146" s="232"/>
      <c r="O146" s="131" t="str">
        <f t="shared" si="13"/>
        <v/>
      </c>
      <c r="P146" s="434"/>
      <c r="Q146" s="232"/>
      <c r="R146" s="131" t="str">
        <f t="shared" si="14"/>
        <v/>
      </c>
      <c r="S146" s="296"/>
      <c r="T146" s="240"/>
      <c r="U146" s="451"/>
      <c r="V146" s="241"/>
      <c r="W146" s="451"/>
      <c r="X146" s="407"/>
      <c r="Y146" s="406"/>
      <c r="Z146" s="203"/>
    </row>
    <row r="147" spans="1:26">
      <c r="A147" s="7">
        <v>142</v>
      </c>
      <c r="B147" s="173"/>
      <c r="C147" s="213"/>
      <c r="D147" s="276"/>
      <c r="E147" s="277"/>
      <c r="F147" s="278"/>
      <c r="G147" s="279"/>
      <c r="H147" s="279"/>
      <c r="I147" s="162">
        <v>1</v>
      </c>
      <c r="J147" s="339"/>
      <c r="K147" s="232"/>
      <c r="L147" s="174" t="str">
        <f t="shared" si="12"/>
        <v/>
      </c>
      <c r="M147" s="434"/>
      <c r="N147" s="232"/>
      <c r="O147" s="174" t="str">
        <f t="shared" si="13"/>
        <v/>
      </c>
      <c r="P147" s="434"/>
      <c r="Q147" s="232"/>
      <c r="R147" s="131" t="str">
        <f t="shared" si="14"/>
        <v/>
      </c>
      <c r="S147" s="296"/>
      <c r="T147" s="246"/>
      <c r="U147" s="451"/>
      <c r="V147" s="233"/>
      <c r="W147" s="451"/>
      <c r="X147" s="392"/>
      <c r="Y147" s="358"/>
      <c r="Z147" s="196"/>
    </row>
    <row r="148" spans="1:26">
      <c r="A148" s="7">
        <v>143</v>
      </c>
      <c r="B148" s="173"/>
      <c r="C148" s="213"/>
      <c r="D148" s="276"/>
      <c r="E148" s="277"/>
      <c r="F148" s="278"/>
      <c r="G148" s="279"/>
      <c r="H148" s="279"/>
      <c r="I148" s="162">
        <v>1</v>
      </c>
      <c r="J148" s="339"/>
      <c r="K148" s="232"/>
      <c r="L148" s="174" t="str">
        <f t="shared" si="12"/>
        <v/>
      </c>
      <c r="M148" s="434"/>
      <c r="N148" s="232"/>
      <c r="O148" s="131" t="str">
        <f t="shared" si="13"/>
        <v/>
      </c>
      <c r="P148" s="434"/>
      <c r="Q148" s="232"/>
      <c r="R148" s="131" t="str">
        <f t="shared" si="14"/>
        <v/>
      </c>
      <c r="S148" s="296"/>
      <c r="T148" s="246"/>
      <c r="U148" s="451"/>
      <c r="V148" s="233"/>
      <c r="W148" s="451"/>
      <c r="X148" s="392"/>
      <c r="Y148" s="406"/>
      <c r="Z148" s="196"/>
    </row>
    <row r="149" spans="1:26">
      <c r="A149" s="7">
        <v>144</v>
      </c>
      <c r="B149" s="173"/>
      <c r="C149" s="213"/>
      <c r="D149" s="276"/>
      <c r="E149" s="277"/>
      <c r="F149" s="278"/>
      <c r="G149" s="279"/>
      <c r="H149" s="279"/>
      <c r="I149" s="162">
        <v>1</v>
      </c>
      <c r="J149" s="339"/>
      <c r="K149" s="232"/>
      <c r="L149" s="174" t="str">
        <f t="shared" si="12"/>
        <v/>
      </c>
      <c r="M149" s="434"/>
      <c r="N149" s="232"/>
      <c r="O149" s="131" t="str">
        <f t="shared" si="13"/>
        <v/>
      </c>
      <c r="P149" s="434"/>
      <c r="Q149" s="232"/>
      <c r="R149" s="131" t="str">
        <f t="shared" si="14"/>
        <v/>
      </c>
      <c r="S149" s="296"/>
      <c r="T149" s="246"/>
      <c r="U149" s="451"/>
      <c r="V149" s="233"/>
      <c r="W149" s="451"/>
      <c r="X149" s="392"/>
      <c r="Y149" s="393"/>
      <c r="Z149" s="196"/>
    </row>
    <row r="150" spans="1:26">
      <c r="A150" s="63">
        <v>145</v>
      </c>
      <c r="B150" s="173"/>
      <c r="C150" s="213"/>
      <c r="D150" s="276"/>
      <c r="E150" s="277"/>
      <c r="F150" s="278"/>
      <c r="G150" s="279"/>
      <c r="H150" s="279"/>
      <c r="I150" s="162">
        <v>1</v>
      </c>
      <c r="J150" s="339"/>
      <c r="K150" s="232"/>
      <c r="L150" s="174" t="str">
        <f t="shared" si="12"/>
        <v/>
      </c>
      <c r="M150" s="434"/>
      <c r="N150" s="232"/>
      <c r="O150" s="131" t="str">
        <f t="shared" si="13"/>
        <v/>
      </c>
      <c r="P150" s="434"/>
      <c r="Q150" s="232"/>
      <c r="R150" s="131" t="str">
        <f t="shared" si="14"/>
        <v/>
      </c>
      <c r="S150" s="296"/>
      <c r="T150" s="234"/>
      <c r="U150" s="451"/>
      <c r="V150" s="233"/>
      <c r="W150" s="451"/>
      <c r="X150" s="392"/>
      <c r="Y150" s="393"/>
      <c r="Z150" s="206"/>
    </row>
    <row r="151" spans="1:26">
      <c r="A151" s="7">
        <v>146</v>
      </c>
      <c r="B151" s="173"/>
      <c r="C151" s="213"/>
      <c r="D151" s="276"/>
      <c r="E151" s="277"/>
      <c r="F151" s="278"/>
      <c r="G151" s="279"/>
      <c r="H151" s="279"/>
      <c r="I151" s="162">
        <v>1</v>
      </c>
      <c r="J151" s="339"/>
      <c r="K151" s="232"/>
      <c r="L151" s="131" t="str">
        <f t="shared" si="12"/>
        <v/>
      </c>
      <c r="M151" s="434"/>
      <c r="N151" s="232"/>
      <c r="O151" s="131" t="str">
        <f t="shared" si="13"/>
        <v/>
      </c>
      <c r="P151" s="434"/>
      <c r="Q151" s="232"/>
      <c r="R151" s="131" t="str">
        <f t="shared" si="14"/>
        <v/>
      </c>
      <c r="S151" s="296"/>
      <c r="T151" s="240"/>
      <c r="U151" s="451"/>
      <c r="V151" s="233"/>
      <c r="W151" s="451"/>
      <c r="X151" s="392"/>
      <c r="Y151" s="393"/>
      <c r="Z151" s="201"/>
    </row>
    <row r="152" spans="1:26">
      <c r="A152" s="7">
        <v>147</v>
      </c>
      <c r="B152" s="173"/>
      <c r="C152" s="213"/>
      <c r="D152" s="276"/>
      <c r="E152" s="277"/>
      <c r="F152" s="278"/>
      <c r="G152" s="279"/>
      <c r="H152" s="279"/>
      <c r="I152" s="162">
        <v>1</v>
      </c>
      <c r="J152" s="339"/>
      <c r="K152" s="232"/>
      <c r="L152" s="131" t="str">
        <f t="shared" si="12"/>
        <v/>
      </c>
      <c r="M152" s="434"/>
      <c r="N152" s="232"/>
      <c r="O152" s="131" t="str">
        <f t="shared" si="13"/>
        <v/>
      </c>
      <c r="P152" s="434"/>
      <c r="Q152" s="232"/>
      <c r="R152" s="131" t="str">
        <f t="shared" si="14"/>
        <v/>
      </c>
      <c r="S152" s="296"/>
      <c r="T152" s="246"/>
      <c r="U152" s="451"/>
      <c r="V152" s="233"/>
      <c r="W152" s="451"/>
      <c r="X152" s="392"/>
      <c r="Y152" s="393"/>
      <c r="Z152" s="201"/>
    </row>
    <row r="153" spans="1:26">
      <c r="A153" s="7">
        <v>148</v>
      </c>
      <c r="B153" s="173"/>
      <c r="C153" s="213"/>
      <c r="D153" s="276"/>
      <c r="E153" s="277"/>
      <c r="F153" s="278"/>
      <c r="G153" s="279"/>
      <c r="H153" s="279"/>
      <c r="I153" s="162">
        <v>1</v>
      </c>
      <c r="J153" s="339"/>
      <c r="K153" s="232"/>
      <c r="L153" s="174" t="str">
        <f t="shared" si="12"/>
        <v/>
      </c>
      <c r="M153" s="434"/>
      <c r="N153" s="232"/>
      <c r="O153" s="131" t="str">
        <f t="shared" si="13"/>
        <v/>
      </c>
      <c r="P153" s="434"/>
      <c r="Q153" s="232"/>
      <c r="R153" s="131" t="str">
        <f t="shared" si="14"/>
        <v/>
      </c>
      <c r="S153" s="296"/>
      <c r="T153" s="246"/>
      <c r="U153" s="451"/>
      <c r="V153" s="231"/>
      <c r="W153" s="451"/>
      <c r="X153" s="392"/>
      <c r="Y153" s="358"/>
      <c r="Z153" s="201"/>
    </row>
    <row r="154" spans="1:26">
      <c r="A154" s="7">
        <v>149</v>
      </c>
      <c r="B154" s="220"/>
      <c r="C154" s="221"/>
      <c r="D154" s="325"/>
      <c r="E154" s="326"/>
      <c r="F154" s="327"/>
      <c r="G154" s="328"/>
      <c r="H154" s="328"/>
      <c r="I154" s="169">
        <v>1</v>
      </c>
      <c r="J154" s="344"/>
      <c r="K154" s="232"/>
      <c r="L154" s="251" t="str">
        <f t="shared" si="12"/>
        <v/>
      </c>
      <c r="M154" s="438"/>
      <c r="N154" s="232"/>
      <c r="O154" s="251" t="str">
        <f t="shared" si="13"/>
        <v/>
      </c>
      <c r="P154" s="438"/>
      <c r="Q154" s="232"/>
      <c r="R154" s="251" t="str">
        <f t="shared" si="14"/>
        <v/>
      </c>
      <c r="S154" s="445"/>
      <c r="T154" s="246"/>
      <c r="U154" s="455"/>
      <c r="V154" s="233"/>
      <c r="W154" s="455"/>
      <c r="X154" s="391"/>
      <c r="Y154" s="414"/>
      <c r="Z154" s="209"/>
    </row>
    <row r="155" spans="1:26">
      <c r="A155" s="67">
        <v>150</v>
      </c>
      <c r="B155" s="187"/>
      <c r="C155" s="222"/>
      <c r="D155" s="329"/>
      <c r="E155" s="330"/>
      <c r="F155" s="331"/>
      <c r="G155" s="332"/>
      <c r="H155" s="332"/>
      <c r="I155" s="170">
        <v>1</v>
      </c>
      <c r="J155" s="345"/>
      <c r="K155" s="242"/>
      <c r="L155" s="186" t="str">
        <f t="shared" si="12"/>
        <v/>
      </c>
      <c r="M155" s="439"/>
      <c r="N155" s="242"/>
      <c r="O155" s="186" t="str">
        <f t="shared" si="13"/>
        <v/>
      </c>
      <c r="P155" s="439"/>
      <c r="Q155" s="242"/>
      <c r="R155" s="132" t="str">
        <f t="shared" si="14"/>
        <v/>
      </c>
      <c r="S155" s="446"/>
      <c r="T155" s="244"/>
      <c r="U155" s="456"/>
      <c r="V155" s="245"/>
      <c r="W155" s="456"/>
      <c r="X155" s="415"/>
      <c r="Y155" s="396"/>
      <c r="Z155" s="199"/>
    </row>
    <row r="156" spans="1:26">
      <c r="A156" s="7">
        <v>151</v>
      </c>
      <c r="B156" s="173"/>
      <c r="C156" s="213"/>
      <c r="D156" s="276"/>
      <c r="E156" s="277"/>
      <c r="F156" s="278"/>
      <c r="G156" s="279"/>
      <c r="H156" s="279"/>
      <c r="I156" s="162">
        <v>1</v>
      </c>
      <c r="J156" s="339"/>
      <c r="K156" s="232"/>
      <c r="L156" s="131" t="str">
        <f t="shared" si="12"/>
        <v/>
      </c>
      <c r="M156" s="434"/>
      <c r="N156" s="232"/>
      <c r="O156" s="131" t="str">
        <f t="shared" si="13"/>
        <v/>
      </c>
      <c r="P156" s="434"/>
      <c r="Q156" s="232"/>
      <c r="R156" s="131" t="str">
        <f t="shared" si="14"/>
        <v/>
      </c>
      <c r="S156" s="296"/>
      <c r="T156" s="240"/>
      <c r="U156" s="451"/>
      <c r="V156" s="241"/>
      <c r="W156" s="451"/>
      <c r="X156" s="407"/>
      <c r="Y156" s="406"/>
      <c r="Z156" s="203"/>
    </row>
    <row r="157" spans="1:26">
      <c r="A157" s="7">
        <v>152</v>
      </c>
      <c r="B157" s="173"/>
      <c r="C157" s="213"/>
      <c r="D157" s="276"/>
      <c r="E157" s="277"/>
      <c r="F157" s="278"/>
      <c r="G157" s="279"/>
      <c r="H157" s="279"/>
      <c r="I157" s="162">
        <v>1</v>
      </c>
      <c r="J157" s="339"/>
      <c r="K157" s="232"/>
      <c r="L157" s="174" t="str">
        <f t="shared" si="12"/>
        <v/>
      </c>
      <c r="M157" s="434"/>
      <c r="N157" s="232"/>
      <c r="O157" s="174" t="str">
        <f t="shared" si="13"/>
        <v/>
      </c>
      <c r="P157" s="434"/>
      <c r="Q157" s="232"/>
      <c r="R157" s="131" t="str">
        <f t="shared" si="14"/>
        <v/>
      </c>
      <c r="S157" s="296"/>
      <c r="T157" s="246"/>
      <c r="U157" s="451"/>
      <c r="V157" s="233"/>
      <c r="W157" s="451"/>
      <c r="X157" s="392"/>
      <c r="Y157" s="358"/>
      <c r="Z157" s="196"/>
    </row>
    <row r="158" spans="1:26">
      <c r="A158" s="7">
        <v>153</v>
      </c>
      <c r="B158" s="173"/>
      <c r="C158" s="213"/>
      <c r="D158" s="276"/>
      <c r="E158" s="277"/>
      <c r="F158" s="278"/>
      <c r="G158" s="279"/>
      <c r="H158" s="279"/>
      <c r="I158" s="162">
        <v>1</v>
      </c>
      <c r="J158" s="339"/>
      <c r="K158" s="232"/>
      <c r="L158" s="174" t="str">
        <f t="shared" si="12"/>
        <v/>
      </c>
      <c r="M158" s="434"/>
      <c r="N158" s="232"/>
      <c r="O158" s="131" t="str">
        <f t="shared" si="13"/>
        <v/>
      </c>
      <c r="P158" s="434"/>
      <c r="Q158" s="232"/>
      <c r="R158" s="131" t="str">
        <f t="shared" si="14"/>
        <v/>
      </c>
      <c r="S158" s="296"/>
      <c r="T158" s="246"/>
      <c r="U158" s="451"/>
      <c r="V158" s="233"/>
      <c r="W158" s="451"/>
      <c r="X158" s="392"/>
      <c r="Y158" s="406"/>
      <c r="Z158" s="196"/>
    </row>
    <row r="159" spans="1:26">
      <c r="A159" s="7">
        <v>154</v>
      </c>
      <c r="B159" s="173"/>
      <c r="C159" s="213"/>
      <c r="D159" s="276"/>
      <c r="E159" s="277"/>
      <c r="F159" s="278"/>
      <c r="G159" s="279"/>
      <c r="H159" s="279"/>
      <c r="I159" s="162">
        <v>1</v>
      </c>
      <c r="J159" s="339"/>
      <c r="K159" s="232"/>
      <c r="L159" s="174" t="str">
        <f t="shared" si="12"/>
        <v/>
      </c>
      <c r="M159" s="434"/>
      <c r="N159" s="232"/>
      <c r="O159" s="131" t="str">
        <f t="shared" si="13"/>
        <v/>
      </c>
      <c r="P159" s="434"/>
      <c r="Q159" s="232"/>
      <c r="R159" s="131" t="str">
        <f t="shared" si="14"/>
        <v/>
      </c>
      <c r="S159" s="296"/>
      <c r="T159" s="246"/>
      <c r="U159" s="451"/>
      <c r="V159" s="233"/>
      <c r="W159" s="451"/>
      <c r="X159" s="392"/>
      <c r="Y159" s="393"/>
      <c r="Z159" s="196"/>
    </row>
    <row r="160" spans="1:26">
      <c r="A160" s="63">
        <v>155</v>
      </c>
      <c r="B160" s="173"/>
      <c r="C160" s="213"/>
      <c r="D160" s="276"/>
      <c r="E160" s="277"/>
      <c r="F160" s="278"/>
      <c r="G160" s="279"/>
      <c r="H160" s="279"/>
      <c r="I160" s="162">
        <v>1</v>
      </c>
      <c r="J160" s="339"/>
      <c r="K160" s="232"/>
      <c r="L160" s="174" t="str">
        <f t="shared" si="12"/>
        <v/>
      </c>
      <c r="M160" s="434"/>
      <c r="N160" s="232"/>
      <c r="O160" s="131" t="str">
        <f t="shared" si="13"/>
        <v/>
      </c>
      <c r="P160" s="434"/>
      <c r="Q160" s="232"/>
      <c r="R160" s="131" t="str">
        <f t="shared" si="14"/>
        <v/>
      </c>
      <c r="S160" s="296"/>
      <c r="T160" s="234"/>
      <c r="U160" s="451"/>
      <c r="V160" s="233"/>
      <c r="W160" s="451"/>
      <c r="X160" s="392"/>
      <c r="Y160" s="393"/>
      <c r="Z160" s="206"/>
    </row>
    <row r="161" spans="1:26">
      <c r="A161" s="7">
        <v>156</v>
      </c>
      <c r="B161" s="173"/>
      <c r="C161" s="213"/>
      <c r="D161" s="276"/>
      <c r="E161" s="277"/>
      <c r="F161" s="278"/>
      <c r="G161" s="279"/>
      <c r="H161" s="279"/>
      <c r="I161" s="162">
        <v>1</v>
      </c>
      <c r="J161" s="339"/>
      <c r="K161" s="232"/>
      <c r="L161" s="131" t="str">
        <f t="shared" si="12"/>
        <v/>
      </c>
      <c r="M161" s="434"/>
      <c r="N161" s="232"/>
      <c r="O161" s="131" t="str">
        <f t="shared" si="13"/>
        <v/>
      </c>
      <c r="P161" s="434"/>
      <c r="Q161" s="232"/>
      <c r="R161" s="131" t="str">
        <f t="shared" si="14"/>
        <v/>
      </c>
      <c r="S161" s="296"/>
      <c r="T161" s="240"/>
      <c r="U161" s="451"/>
      <c r="V161" s="233"/>
      <c r="W161" s="451"/>
      <c r="X161" s="392"/>
      <c r="Y161" s="393"/>
      <c r="Z161" s="201"/>
    </row>
    <row r="162" spans="1:26">
      <c r="A162" s="7">
        <v>157</v>
      </c>
      <c r="B162" s="173"/>
      <c r="C162" s="213"/>
      <c r="D162" s="276"/>
      <c r="E162" s="277"/>
      <c r="F162" s="278"/>
      <c r="G162" s="279"/>
      <c r="H162" s="279"/>
      <c r="I162" s="162">
        <v>1</v>
      </c>
      <c r="J162" s="339"/>
      <c r="K162" s="232"/>
      <c r="L162" s="131" t="str">
        <f t="shared" si="12"/>
        <v/>
      </c>
      <c r="M162" s="434"/>
      <c r="N162" s="232"/>
      <c r="O162" s="131" t="str">
        <f t="shared" si="13"/>
        <v/>
      </c>
      <c r="P162" s="434"/>
      <c r="Q162" s="232"/>
      <c r="R162" s="131" t="str">
        <f t="shared" si="14"/>
        <v/>
      </c>
      <c r="S162" s="296"/>
      <c r="T162" s="246"/>
      <c r="U162" s="451"/>
      <c r="V162" s="233"/>
      <c r="W162" s="451"/>
      <c r="X162" s="392"/>
      <c r="Y162" s="393"/>
      <c r="Z162" s="201"/>
    </row>
    <row r="163" spans="1:26">
      <c r="A163" s="7">
        <v>158</v>
      </c>
      <c r="B163" s="173"/>
      <c r="C163" s="213"/>
      <c r="D163" s="276"/>
      <c r="E163" s="277"/>
      <c r="F163" s="278"/>
      <c r="G163" s="279"/>
      <c r="H163" s="279"/>
      <c r="I163" s="162">
        <v>1</v>
      </c>
      <c r="J163" s="339"/>
      <c r="K163" s="232"/>
      <c r="L163" s="174" t="str">
        <f t="shared" si="12"/>
        <v/>
      </c>
      <c r="M163" s="434"/>
      <c r="N163" s="232"/>
      <c r="O163" s="131" t="str">
        <f t="shared" si="13"/>
        <v/>
      </c>
      <c r="P163" s="434"/>
      <c r="Q163" s="232"/>
      <c r="R163" s="131" t="str">
        <f t="shared" si="14"/>
        <v/>
      </c>
      <c r="S163" s="296"/>
      <c r="T163" s="246"/>
      <c r="U163" s="451"/>
      <c r="V163" s="231"/>
      <c r="W163" s="451"/>
      <c r="X163" s="392"/>
      <c r="Y163" s="358"/>
      <c r="Z163" s="201"/>
    </row>
    <row r="164" spans="1:26">
      <c r="A164" s="7">
        <v>159</v>
      </c>
      <c r="B164" s="220"/>
      <c r="C164" s="221"/>
      <c r="D164" s="325"/>
      <c r="E164" s="326"/>
      <c r="F164" s="327"/>
      <c r="G164" s="328"/>
      <c r="H164" s="328"/>
      <c r="I164" s="169">
        <v>1</v>
      </c>
      <c r="J164" s="344"/>
      <c r="K164" s="232"/>
      <c r="L164" s="251" t="str">
        <f t="shared" si="12"/>
        <v/>
      </c>
      <c r="M164" s="438"/>
      <c r="N164" s="232"/>
      <c r="O164" s="251" t="str">
        <f t="shared" si="13"/>
        <v/>
      </c>
      <c r="P164" s="438"/>
      <c r="Q164" s="232"/>
      <c r="R164" s="251" t="str">
        <f t="shared" si="14"/>
        <v/>
      </c>
      <c r="S164" s="445"/>
      <c r="T164" s="246"/>
      <c r="U164" s="455"/>
      <c r="V164" s="233"/>
      <c r="W164" s="455"/>
      <c r="X164" s="391"/>
      <c r="Y164" s="414"/>
      <c r="Z164" s="209"/>
    </row>
    <row r="165" spans="1:26">
      <c r="A165" s="67">
        <v>160</v>
      </c>
      <c r="B165" s="187"/>
      <c r="C165" s="222"/>
      <c r="D165" s="329"/>
      <c r="E165" s="330"/>
      <c r="F165" s="331"/>
      <c r="G165" s="332"/>
      <c r="H165" s="332"/>
      <c r="I165" s="170">
        <v>1</v>
      </c>
      <c r="J165" s="345"/>
      <c r="K165" s="242"/>
      <c r="L165" s="186" t="str">
        <f t="shared" si="12"/>
        <v/>
      </c>
      <c r="M165" s="439"/>
      <c r="N165" s="242"/>
      <c r="O165" s="186" t="str">
        <f t="shared" si="13"/>
        <v/>
      </c>
      <c r="P165" s="439"/>
      <c r="Q165" s="242"/>
      <c r="R165" s="132" t="str">
        <f t="shared" si="14"/>
        <v/>
      </c>
      <c r="S165" s="446"/>
      <c r="T165" s="244"/>
      <c r="U165" s="456"/>
      <c r="V165" s="245"/>
      <c r="W165" s="456"/>
      <c r="X165" s="415"/>
      <c r="Y165" s="396"/>
      <c r="Z165" s="199"/>
    </row>
    <row r="166" spans="1:26">
      <c r="A166" s="7">
        <v>161</v>
      </c>
      <c r="B166" s="173"/>
      <c r="C166" s="213"/>
      <c r="D166" s="276"/>
      <c r="E166" s="277"/>
      <c r="F166" s="278"/>
      <c r="G166" s="279"/>
      <c r="H166" s="279"/>
      <c r="I166" s="162">
        <v>1</v>
      </c>
      <c r="J166" s="339"/>
      <c r="K166" s="232"/>
      <c r="L166" s="131" t="str">
        <f t="shared" ref="L166:L197" si="15">IF(K166="","",VLOOKUP(K166,男子種目,2))</f>
        <v/>
      </c>
      <c r="M166" s="434"/>
      <c r="N166" s="232"/>
      <c r="O166" s="131" t="str">
        <f t="shared" ref="O166:O197" si="16">IF(N166="","",VLOOKUP(N166,男子種目,2))</f>
        <v/>
      </c>
      <c r="P166" s="434"/>
      <c r="Q166" s="232"/>
      <c r="R166" s="131" t="str">
        <f t="shared" ref="R166:R197" si="17">IF(Q166="","",VLOOKUP(Q166,男子種目,2))</f>
        <v/>
      </c>
      <c r="S166" s="296"/>
      <c r="T166" s="240"/>
      <c r="U166" s="451"/>
      <c r="V166" s="241"/>
      <c r="W166" s="451"/>
      <c r="X166" s="407"/>
      <c r="Y166" s="406"/>
      <c r="Z166" s="203"/>
    </row>
    <row r="167" spans="1:26">
      <c r="A167" s="7">
        <v>162</v>
      </c>
      <c r="B167" s="173"/>
      <c r="C167" s="213"/>
      <c r="D167" s="276"/>
      <c r="E167" s="277"/>
      <c r="F167" s="278"/>
      <c r="G167" s="279"/>
      <c r="H167" s="279"/>
      <c r="I167" s="162">
        <v>1</v>
      </c>
      <c r="J167" s="339"/>
      <c r="K167" s="232"/>
      <c r="L167" s="174" t="str">
        <f t="shared" si="15"/>
        <v/>
      </c>
      <c r="M167" s="434"/>
      <c r="N167" s="232"/>
      <c r="O167" s="174" t="str">
        <f t="shared" si="16"/>
        <v/>
      </c>
      <c r="P167" s="434"/>
      <c r="Q167" s="232"/>
      <c r="R167" s="131" t="str">
        <f t="shared" si="17"/>
        <v/>
      </c>
      <c r="S167" s="296"/>
      <c r="T167" s="246"/>
      <c r="U167" s="451"/>
      <c r="V167" s="233"/>
      <c r="W167" s="451"/>
      <c r="X167" s="392"/>
      <c r="Y167" s="358"/>
      <c r="Z167" s="196"/>
    </row>
    <row r="168" spans="1:26">
      <c r="A168" s="7">
        <v>163</v>
      </c>
      <c r="B168" s="173"/>
      <c r="C168" s="213"/>
      <c r="D168" s="276"/>
      <c r="E168" s="277"/>
      <c r="F168" s="278"/>
      <c r="G168" s="279"/>
      <c r="H168" s="279"/>
      <c r="I168" s="162">
        <v>1</v>
      </c>
      <c r="J168" s="339"/>
      <c r="K168" s="232"/>
      <c r="L168" s="174" t="str">
        <f t="shared" si="15"/>
        <v/>
      </c>
      <c r="M168" s="434"/>
      <c r="N168" s="232"/>
      <c r="O168" s="131" t="str">
        <f t="shared" si="16"/>
        <v/>
      </c>
      <c r="P168" s="434"/>
      <c r="Q168" s="232"/>
      <c r="R168" s="131" t="str">
        <f t="shared" si="17"/>
        <v/>
      </c>
      <c r="S168" s="296"/>
      <c r="T168" s="246"/>
      <c r="U168" s="451"/>
      <c r="V168" s="233"/>
      <c r="W168" s="451"/>
      <c r="X168" s="392"/>
      <c r="Y168" s="406"/>
      <c r="Z168" s="196"/>
    </row>
    <row r="169" spans="1:26">
      <c r="A169" s="7">
        <v>164</v>
      </c>
      <c r="B169" s="173"/>
      <c r="C169" s="213"/>
      <c r="D169" s="276"/>
      <c r="E169" s="277"/>
      <c r="F169" s="278"/>
      <c r="G169" s="279"/>
      <c r="H169" s="279"/>
      <c r="I169" s="162">
        <v>1</v>
      </c>
      <c r="J169" s="339"/>
      <c r="K169" s="232"/>
      <c r="L169" s="174" t="str">
        <f t="shared" si="15"/>
        <v/>
      </c>
      <c r="M169" s="434"/>
      <c r="N169" s="232"/>
      <c r="O169" s="131" t="str">
        <f t="shared" si="16"/>
        <v/>
      </c>
      <c r="P169" s="434"/>
      <c r="Q169" s="232"/>
      <c r="R169" s="131" t="str">
        <f t="shared" si="17"/>
        <v/>
      </c>
      <c r="S169" s="296"/>
      <c r="T169" s="246"/>
      <c r="U169" s="451"/>
      <c r="V169" s="233"/>
      <c r="W169" s="451"/>
      <c r="X169" s="392"/>
      <c r="Y169" s="393"/>
      <c r="Z169" s="196"/>
    </row>
    <row r="170" spans="1:26">
      <c r="A170" s="63">
        <v>165</v>
      </c>
      <c r="B170" s="173"/>
      <c r="C170" s="213"/>
      <c r="D170" s="276"/>
      <c r="E170" s="277"/>
      <c r="F170" s="278"/>
      <c r="G170" s="279"/>
      <c r="H170" s="279"/>
      <c r="I170" s="162">
        <v>1</v>
      </c>
      <c r="J170" s="339"/>
      <c r="K170" s="232"/>
      <c r="L170" s="174" t="str">
        <f t="shared" si="15"/>
        <v/>
      </c>
      <c r="M170" s="434"/>
      <c r="N170" s="232"/>
      <c r="O170" s="131" t="str">
        <f t="shared" si="16"/>
        <v/>
      </c>
      <c r="P170" s="434"/>
      <c r="Q170" s="232"/>
      <c r="R170" s="131" t="str">
        <f t="shared" si="17"/>
        <v/>
      </c>
      <c r="S170" s="296"/>
      <c r="T170" s="234"/>
      <c r="U170" s="451"/>
      <c r="V170" s="233"/>
      <c r="W170" s="451"/>
      <c r="X170" s="392"/>
      <c r="Y170" s="393"/>
      <c r="Z170" s="206"/>
    </row>
    <row r="171" spans="1:26">
      <c r="A171" s="7">
        <v>166</v>
      </c>
      <c r="B171" s="173"/>
      <c r="C171" s="213"/>
      <c r="D171" s="276"/>
      <c r="E171" s="277"/>
      <c r="F171" s="278"/>
      <c r="G171" s="279"/>
      <c r="H171" s="279"/>
      <c r="I171" s="162">
        <v>1</v>
      </c>
      <c r="J171" s="339"/>
      <c r="K171" s="232"/>
      <c r="L171" s="131" t="str">
        <f t="shared" si="15"/>
        <v/>
      </c>
      <c r="M171" s="434"/>
      <c r="N171" s="232"/>
      <c r="O171" s="131" t="str">
        <f t="shared" si="16"/>
        <v/>
      </c>
      <c r="P171" s="434"/>
      <c r="Q171" s="232"/>
      <c r="R171" s="131" t="str">
        <f t="shared" si="17"/>
        <v/>
      </c>
      <c r="S171" s="296"/>
      <c r="T171" s="240"/>
      <c r="U171" s="451"/>
      <c r="V171" s="233"/>
      <c r="W171" s="451"/>
      <c r="X171" s="392"/>
      <c r="Y171" s="393"/>
      <c r="Z171" s="201"/>
    </row>
    <row r="172" spans="1:26">
      <c r="A172" s="7">
        <v>167</v>
      </c>
      <c r="B172" s="173"/>
      <c r="C172" s="213"/>
      <c r="D172" s="276"/>
      <c r="E172" s="277"/>
      <c r="F172" s="278"/>
      <c r="G172" s="279"/>
      <c r="H172" s="279"/>
      <c r="I172" s="162">
        <v>1</v>
      </c>
      <c r="J172" s="339"/>
      <c r="K172" s="232"/>
      <c r="L172" s="131" t="str">
        <f t="shared" si="15"/>
        <v/>
      </c>
      <c r="M172" s="434"/>
      <c r="N172" s="232"/>
      <c r="O172" s="131" t="str">
        <f t="shared" si="16"/>
        <v/>
      </c>
      <c r="P172" s="434"/>
      <c r="Q172" s="232"/>
      <c r="R172" s="131" t="str">
        <f t="shared" si="17"/>
        <v/>
      </c>
      <c r="S172" s="296"/>
      <c r="T172" s="246"/>
      <c r="U172" s="451"/>
      <c r="V172" s="233"/>
      <c r="W172" s="451"/>
      <c r="X172" s="392"/>
      <c r="Y172" s="393"/>
      <c r="Z172" s="201"/>
    </row>
    <row r="173" spans="1:26">
      <c r="A173" s="7">
        <v>168</v>
      </c>
      <c r="B173" s="173"/>
      <c r="C173" s="213"/>
      <c r="D173" s="276"/>
      <c r="E173" s="277"/>
      <c r="F173" s="278"/>
      <c r="G173" s="279"/>
      <c r="H173" s="279"/>
      <c r="I173" s="162">
        <v>1</v>
      </c>
      <c r="J173" s="339"/>
      <c r="K173" s="232"/>
      <c r="L173" s="174" t="str">
        <f t="shared" si="15"/>
        <v/>
      </c>
      <c r="M173" s="434"/>
      <c r="N173" s="232"/>
      <c r="O173" s="131" t="str">
        <f t="shared" si="16"/>
        <v/>
      </c>
      <c r="P173" s="434"/>
      <c r="Q173" s="232"/>
      <c r="R173" s="131" t="str">
        <f t="shared" si="17"/>
        <v/>
      </c>
      <c r="S173" s="296"/>
      <c r="T173" s="246"/>
      <c r="U173" s="451"/>
      <c r="V173" s="231"/>
      <c r="W173" s="451"/>
      <c r="X173" s="392"/>
      <c r="Y173" s="358"/>
      <c r="Z173" s="201"/>
    </row>
    <row r="174" spans="1:26">
      <c r="A174" s="7">
        <v>169</v>
      </c>
      <c r="B174" s="220"/>
      <c r="C174" s="221"/>
      <c r="D174" s="325"/>
      <c r="E174" s="326"/>
      <c r="F174" s="327"/>
      <c r="G174" s="328"/>
      <c r="H174" s="328"/>
      <c r="I174" s="169">
        <v>1</v>
      </c>
      <c r="J174" s="344"/>
      <c r="K174" s="232"/>
      <c r="L174" s="251" t="str">
        <f t="shared" si="15"/>
        <v/>
      </c>
      <c r="M174" s="438"/>
      <c r="N174" s="232"/>
      <c r="O174" s="251" t="str">
        <f t="shared" si="16"/>
        <v/>
      </c>
      <c r="P174" s="438"/>
      <c r="Q174" s="232"/>
      <c r="R174" s="251" t="str">
        <f t="shared" si="17"/>
        <v/>
      </c>
      <c r="S174" s="445"/>
      <c r="T174" s="246"/>
      <c r="U174" s="455"/>
      <c r="V174" s="233"/>
      <c r="W174" s="455"/>
      <c r="X174" s="391"/>
      <c r="Y174" s="414"/>
      <c r="Z174" s="209"/>
    </row>
    <row r="175" spans="1:26">
      <c r="A175" s="67">
        <v>170</v>
      </c>
      <c r="B175" s="187"/>
      <c r="C175" s="222"/>
      <c r="D175" s="329"/>
      <c r="E175" s="330"/>
      <c r="F175" s="331"/>
      <c r="G175" s="332"/>
      <c r="H175" s="332"/>
      <c r="I175" s="170">
        <v>1</v>
      </c>
      <c r="J175" s="345"/>
      <c r="K175" s="242"/>
      <c r="L175" s="186" t="str">
        <f t="shared" si="15"/>
        <v/>
      </c>
      <c r="M175" s="439"/>
      <c r="N175" s="242"/>
      <c r="O175" s="186" t="str">
        <f t="shared" si="16"/>
        <v/>
      </c>
      <c r="P175" s="439"/>
      <c r="Q175" s="242"/>
      <c r="R175" s="132" t="str">
        <f t="shared" si="17"/>
        <v/>
      </c>
      <c r="S175" s="446"/>
      <c r="T175" s="244"/>
      <c r="U175" s="456"/>
      <c r="V175" s="245"/>
      <c r="W175" s="456"/>
      <c r="X175" s="415"/>
      <c r="Y175" s="396"/>
      <c r="Z175" s="199"/>
    </row>
    <row r="176" spans="1:26">
      <c r="A176" s="7">
        <v>171</v>
      </c>
      <c r="B176" s="173"/>
      <c r="C176" s="213"/>
      <c r="D176" s="276"/>
      <c r="E176" s="277"/>
      <c r="F176" s="278"/>
      <c r="G176" s="279"/>
      <c r="H176" s="279"/>
      <c r="I176" s="162">
        <v>1</v>
      </c>
      <c r="J176" s="339"/>
      <c r="K176" s="232"/>
      <c r="L176" s="131" t="str">
        <f t="shared" si="15"/>
        <v/>
      </c>
      <c r="M176" s="434"/>
      <c r="N176" s="232"/>
      <c r="O176" s="131" t="str">
        <f t="shared" si="16"/>
        <v/>
      </c>
      <c r="P176" s="434"/>
      <c r="Q176" s="232"/>
      <c r="R176" s="131" t="str">
        <f t="shared" si="17"/>
        <v/>
      </c>
      <c r="S176" s="296"/>
      <c r="T176" s="240"/>
      <c r="U176" s="451"/>
      <c r="V176" s="241"/>
      <c r="W176" s="451"/>
      <c r="X176" s="407"/>
      <c r="Y176" s="406"/>
      <c r="Z176" s="203"/>
    </row>
    <row r="177" spans="1:26">
      <c r="A177" s="7">
        <v>172</v>
      </c>
      <c r="B177" s="173"/>
      <c r="C177" s="213"/>
      <c r="D177" s="276"/>
      <c r="E177" s="277"/>
      <c r="F177" s="278"/>
      <c r="G177" s="279"/>
      <c r="H177" s="279"/>
      <c r="I177" s="162">
        <v>1</v>
      </c>
      <c r="J177" s="339"/>
      <c r="K177" s="232"/>
      <c r="L177" s="174" t="str">
        <f t="shared" si="15"/>
        <v/>
      </c>
      <c r="M177" s="434"/>
      <c r="N177" s="232"/>
      <c r="O177" s="174" t="str">
        <f t="shared" si="16"/>
        <v/>
      </c>
      <c r="P177" s="434"/>
      <c r="Q177" s="232"/>
      <c r="R177" s="131" t="str">
        <f t="shared" si="17"/>
        <v/>
      </c>
      <c r="S177" s="296"/>
      <c r="T177" s="246"/>
      <c r="U177" s="451"/>
      <c r="V177" s="233"/>
      <c r="W177" s="451"/>
      <c r="X177" s="392"/>
      <c r="Y177" s="358"/>
      <c r="Z177" s="196"/>
    </row>
    <row r="178" spans="1:26">
      <c r="A178" s="7">
        <v>173</v>
      </c>
      <c r="B178" s="173"/>
      <c r="C178" s="213"/>
      <c r="D178" s="276"/>
      <c r="E178" s="277"/>
      <c r="F178" s="278"/>
      <c r="G178" s="279"/>
      <c r="H178" s="279"/>
      <c r="I178" s="162">
        <v>1</v>
      </c>
      <c r="J178" s="339"/>
      <c r="K178" s="232"/>
      <c r="L178" s="174" t="str">
        <f t="shared" si="15"/>
        <v/>
      </c>
      <c r="M178" s="434"/>
      <c r="N178" s="232"/>
      <c r="O178" s="131" t="str">
        <f t="shared" si="16"/>
        <v/>
      </c>
      <c r="P178" s="434"/>
      <c r="Q178" s="232"/>
      <c r="R178" s="131" t="str">
        <f t="shared" si="17"/>
        <v/>
      </c>
      <c r="S178" s="296"/>
      <c r="T178" s="246"/>
      <c r="U178" s="451"/>
      <c r="V178" s="233"/>
      <c r="W178" s="451"/>
      <c r="X178" s="392"/>
      <c r="Y178" s="406"/>
      <c r="Z178" s="196"/>
    </row>
    <row r="179" spans="1:26">
      <c r="A179" s="7">
        <v>174</v>
      </c>
      <c r="B179" s="173"/>
      <c r="C179" s="213"/>
      <c r="D179" s="276"/>
      <c r="E179" s="277"/>
      <c r="F179" s="278"/>
      <c r="G179" s="279"/>
      <c r="H179" s="279"/>
      <c r="I179" s="162">
        <v>1</v>
      </c>
      <c r="J179" s="339"/>
      <c r="K179" s="232"/>
      <c r="L179" s="174" t="str">
        <f t="shared" si="15"/>
        <v/>
      </c>
      <c r="M179" s="434"/>
      <c r="N179" s="232"/>
      <c r="O179" s="131" t="str">
        <f t="shared" si="16"/>
        <v/>
      </c>
      <c r="P179" s="434"/>
      <c r="Q179" s="232"/>
      <c r="R179" s="131" t="str">
        <f t="shared" si="17"/>
        <v/>
      </c>
      <c r="S179" s="296"/>
      <c r="T179" s="246"/>
      <c r="U179" s="451"/>
      <c r="V179" s="233"/>
      <c r="W179" s="451"/>
      <c r="X179" s="392"/>
      <c r="Y179" s="393"/>
      <c r="Z179" s="196"/>
    </row>
    <row r="180" spans="1:26">
      <c r="A180" s="63">
        <v>175</v>
      </c>
      <c r="B180" s="173"/>
      <c r="C180" s="213"/>
      <c r="D180" s="276"/>
      <c r="E180" s="277"/>
      <c r="F180" s="278"/>
      <c r="G180" s="279"/>
      <c r="H180" s="279"/>
      <c r="I180" s="162">
        <v>1</v>
      </c>
      <c r="J180" s="339"/>
      <c r="K180" s="232"/>
      <c r="L180" s="174" t="str">
        <f t="shared" si="15"/>
        <v/>
      </c>
      <c r="M180" s="434"/>
      <c r="N180" s="232"/>
      <c r="O180" s="131" t="str">
        <f t="shared" si="16"/>
        <v/>
      </c>
      <c r="P180" s="434"/>
      <c r="Q180" s="232"/>
      <c r="R180" s="131" t="str">
        <f t="shared" si="17"/>
        <v/>
      </c>
      <c r="S180" s="296"/>
      <c r="T180" s="234"/>
      <c r="U180" s="451"/>
      <c r="V180" s="233"/>
      <c r="W180" s="451"/>
      <c r="X180" s="392"/>
      <c r="Y180" s="393"/>
      <c r="Z180" s="206"/>
    </row>
    <row r="181" spans="1:26">
      <c r="A181" s="7">
        <v>176</v>
      </c>
      <c r="B181" s="173"/>
      <c r="C181" s="213"/>
      <c r="D181" s="276"/>
      <c r="E181" s="277"/>
      <c r="F181" s="278"/>
      <c r="G181" s="279"/>
      <c r="H181" s="279"/>
      <c r="I181" s="162">
        <v>1</v>
      </c>
      <c r="J181" s="339"/>
      <c r="K181" s="232"/>
      <c r="L181" s="131" t="str">
        <f t="shared" si="15"/>
        <v/>
      </c>
      <c r="M181" s="434"/>
      <c r="N181" s="232"/>
      <c r="O181" s="131" t="str">
        <f t="shared" si="16"/>
        <v/>
      </c>
      <c r="P181" s="434"/>
      <c r="Q181" s="232"/>
      <c r="R181" s="131" t="str">
        <f t="shared" si="17"/>
        <v/>
      </c>
      <c r="S181" s="296"/>
      <c r="T181" s="240"/>
      <c r="U181" s="451"/>
      <c r="V181" s="233"/>
      <c r="W181" s="451"/>
      <c r="X181" s="392"/>
      <c r="Y181" s="393"/>
      <c r="Z181" s="201"/>
    </row>
    <row r="182" spans="1:26">
      <c r="A182" s="7">
        <v>177</v>
      </c>
      <c r="B182" s="173"/>
      <c r="C182" s="213"/>
      <c r="D182" s="276"/>
      <c r="E182" s="277"/>
      <c r="F182" s="278"/>
      <c r="G182" s="279"/>
      <c r="H182" s="279"/>
      <c r="I182" s="162">
        <v>1</v>
      </c>
      <c r="J182" s="339"/>
      <c r="K182" s="232"/>
      <c r="L182" s="131" t="str">
        <f t="shared" si="15"/>
        <v/>
      </c>
      <c r="M182" s="434"/>
      <c r="N182" s="232"/>
      <c r="O182" s="131" t="str">
        <f t="shared" si="16"/>
        <v/>
      </c>
      <c r="P182" s="434"/>
      <c r="Q182" s="232"/>
      <c r="R182" s="131" t="str">
        <f t="shared" si="17"/>
        <v/>
      </c>
      <c r="S182" s="296"/>
      <c r="T182" s="246"/>
      <c r="U182" s="451"/>
      <c r="V182" s="233"/>
      <c r="W182" s="451"/>
      <c r="X182" s="392"/>
      <c r="Y182" s="393"/>
      <c r="Z182" s="201"/>
    </row>
    <row r="183" spans="1:26">
      <c r="A183" s="7">
        <v>178</v>
      </c>
      <c r="B183" s="173"/>
      <c r="C183" s="213"/>
      <c r="D183" s="276"/>
      <c r="E183" s="277"/>
      <c r="F183" s="278"/>
      <c r="G183" s="279"/>
      <c r="H183" s="279"/>
      <c r="I183" s="162">
        <v>1</v>
      </c>
      <c r="J183" s="339"/>
      <c r="K183" s="232"/>
      <c r="L183" s="174" t="str">
        <f t="shared" si="15"/>
        <v/>
      </c>
      <c r="M183" s="434"/>
      <c r="N183" s="232"/>
      <c r="O183" s="131" t="str">
        <f t="shared" si="16"/>
        <v/>
      </c>
      <c r="P183" s="434"/>
      <c r="Q183" s="232"/>
      <c r="R183" s="131" t="str">
        <f t="shared" si="17"/>
        <v/>
      </c>
      <c r="S183" s="296"/>
      <c r="T183" s="246"/>
      <c r="U183" s="451"/>
      <c r="V183" s="231"/>
      <c r="W183" s="451"/>
      <c r="X183" s="392"/>
      <c r="Y183" s="358"/>
      <c r="Z183" s="201"/>
    </row>
    <row r="184" spans="1:26">
      <c r="A184" s="7">
        <v>179</v>
      </c>
      <c r="B184" s="220"/>
      <c r="C184" s="221"/>
      <c r="D184" s="325"/>
      <c r="E184" s="326"/>
      <c r="F184" s="327"/>
      <c r="G184" s="328"/>
      <c r="H184" s="328"/>
      <c r="I184" s="169">
        <v>1</v>
      </c>
      <c r="J184" s="344"/>
      <c r="K184" s="232"/>
      <c r="L184" s="251" t="str">
        <f t="shared" si="15"/>
        <v/>
      </c>
      <c r="M184" s="438"/>
      <c r="N184" s="232"/>
      <c r="O184" s="251" t="str">
        <f t="shared" si="16"/>
        <v/>
      </c>
      <c r="P184" s="438"/>
      <c r="Q184" s="232"/>
      <c r="R184" s="251" t="str">
        <f t="shared" si="17"/>
        <v/>
      </c>
      <c r="S184" s="445"/>
      <c r="T184" s="246"/>
      <c r="U184" s="455"/>
      <c r="V184" s="233"/>
      <c r="W184" s="455"/>
      <c r="X184" s="391"/>
      <c r="Y184" s="414"/>
      <c r="Z184" s="209"/>
    </row>
    <row r="185" spans="1:26">
      <c r="A185" s="67">
        <v>180</v>
      </c>
      <c r="B185" s="187"/>
      <c r="C185" s="222"/>
      <c r="D185" s="329"/>
      <c r="E185" s="330"/>
      <c r="F185" s="331"/>
      <c r="G185" s="332"/>
      <c r="H185" s="332"/>
      <c r="I185" s="170">
        <v>1</v>
      </c>
      <c r="J185" s="345"/>
      <c r="K185" s="242"/>
      <c r="L185" s="186" t="str">
        <f t="shared" si="15"/>
        <v/>
      </c>
      <c r="M185" s="439"/>
      <c r="N185" s="242"/>
      <c r="O185" s="186" t="str">
        <f t="shared" si="16"/>
        <v/>
      </c>
      <c r="P185" s="439"/>
      <c r="Q185" s="242"/>
      <c r="R185" s="132" t="str">
        <f t="shared" si="17"/>
        <v/>
      </c>
      <c r="S185" s="446"/>
      <c r="T185" s="244"/>
      <c r="U185" s="456"/>
      <c r="V185" s="245"/>
      <c r="W185" s="456"/>
      <c r="X185" s="415"/>
      <c r="Y185" s="396"/>
      <c r="Z185" s="199"/>
    </row>
    <row r="186" spans="1:26">
      <c r="A186" s="7">
        <v>181</v>
      </c>
      <c r="B186" s="173"/>
      <c r="C186" s="213"/>
      <c r="D186" s="276"/>
      <c r="E186" s="277"/>
      <c r="F186" s="278"/>
      <c r="G186" s="279"/>
      <c r="H186" s="279"/>
      <c r="I186" s="162">
        <v>1</v>
      </c>
      <c r="J186" s="339"/>
      <c r="K186" s="232"/>
      <c r="L186" s="131" t="str">
        <f t="shared" si="15"/>
        <v/>
      </c>
      <c r="M186" s="434"/>
      <c r="N186" s="232"/>
      <c r="O186" s="131" t="str">
        <f t="shared" si="16"/>
        <v/>
      </c>
      <c r="P186" s="434"/>
      <c r="Q186" s="232"/>
      <c r="R186" s="131" t="str">
        <f t="shared" si="17"/>
        <v/>
      </c>
      <c r="S186" s="296"/>
      <c r="T186" s="240"/>
      <c r="U186" s="451"/>
      <c r="V186" s="241"/>
      <c r="W186" s="451"/>
      <c r="X186" s="407"/>
      <c r="Y186" s="406"/>
      <c r="Z186" s="203"/>
    </row>
    <row r="187" spans="1:26">
      <c r="A187" s="7">
        <v>182</v>
      </c>
      <c r="B187" s="173"/>
      <c r="C187" s="213"/>
      <c r="D187" s="276"/>
      <c r="E187" s="277"/>
      <c r="F187" s="278"/>
      <c r="G187" s="279"/>
      <c r="H187" s="279"/>
      <c r="I187" s="162">
        <v>1</v>
      </c>
      <c r="J187" s="339"/>
      <c r="K187" s="232"/>
      <c r="L187" s="174" t="str">
        <f t="shared" si="15"/>
        <v/>
      </c>
      <c r="M187" s="434"/>
      <c r="N187" s="232"/>
      <c r="O187" s="174" t="str">
        <f t="shared" si="16"/>
        <v/>
      </c>
      <c r="P187" s="434"/>
      <c r="Q187" s="232"/>
      <c r="R187" s="131" t="str">
        <f t="shared" si="17"/>
        <v/>
      </c>
      <c r="S187" s="296"/>
      <c r="T187" s="246"/>
      <c r="U187" s="451"/>
      <c r="V187" s="233"/>
      <c r="W187" s="451"/>
      <c r="X187" s="392"/>
      <c r="Y187" s="358"/>
      <c r="Z187" s="196"/>
    </row>
    <row r="188" spans="1:26">
      <c r="A188" s="7">
        <v>183</v>
      </c>
      <c r="B188" s="173"/>
      <c r="C188" s="213"/>
      <c r="D188" s="276"/>
      <c r="E188" s="277"/>
      <c r="F188" s="278"/>
      <c r="G188" s="279"/>
      <c r="H188" s="279"/>
      <c r="I188" s="162">
        <v>1</v>
      </c>
      <c r="J188" s="339"/>
      <c r="K188" s="232"/>
      <c r="L188" s="174" t="str">
        <f t="shared" si="15"/>
        <v/>
      </c>
      <c r="M188" s="434"/>
      <c r="N188" s="232"/>
      <c r="O188" s="131" t="str">
        <f t="shared" si="16"/>
        <v/>
      </c>
      <c r="P188" s="434"/>
      <c r="Q188" s="232"/>
      <c r="R188" s="131" t="str">
        <f t="shared" si="17"/>
        <v/>
      </c>
      <c r="S188" s="296"/>
      <c r="T188" s="246"/>
      <c r="U188" s="451"/>
      <c r="V188" s="233"/>
      <c r="W188" s="451"/>
      <c r="X188" s="392"/>
      <c r="Y188" s="406"/>
      <c r="Z188" s="196"/>
    </row>
    <row r="189" spans="1:26">
      <c r="A189" s="7">
        <v>184</v>
      </c>
      <c r="B189" s="173"/>
      <c r="C189" s="213"/>
      <c r="D189" s="276"/>
      <c r="E189" s="277"/>
      <c r="F189" s="278"/>
      <c r="G189" s="279"/>
      <c r="H189" s="279"/>
      <c r="I189" s="162">
        <v>1</v>
      </c>
      <c r="J189" s="339"/>
      <c r="K189" s="232"/>
      <c r="L189" s="174" t="str">
        <f t="shared" si="15"/>
        <v/>
      </c>
      <c r="M189" s="434"/>
      <c r="N189" s="232"/>
      <c r="O189" s="131" t="str">
        <f t="shared" si="16"/>
        <v/>
      </c>
      <c r="P189" s="434"/>
      <c r="Q189" s="232"/>
      <c r="R189" s="131" t="str">
        <f t="shared" si="17"/>
        <v/>
      </c>
      <c r="S189" s="296"/>
      <c r="T189" s="246"/>
      <c r="U189" s="451"/>
      <c r="V189" s="233"/>
      <c r="W189" s="451"/>
      <c r="X189" s="392"/>
      <c r="Y189" s="393"/>
      <c r="Z189" s="196"/>
    </row>
    <row r="190" spans="1:26">
      <c r="A190" s="63">
        <v>185</v>
      </c>
      <c r="B190" s="173"/>
      <c r="C190" s="213"/>
      <c r="D190" s="276"/>
      <c r="E190" s="277"/>
      <c r="F190" s="278"/>
      <c r="G190" s="279"/>
      <c r="H190" s="279"/>
      <c r="I190" s="162">
        <v>1</v>
      </c>
      <c r="J190" s="339"/>
      <c r="K190" s="232"/>
      <c r="L190" s="174" t="str">
        <f t="shared" si="15"/>
        <v/>
      </c>
      <c r="M190" s="434"/>
      <c r="N190" s="232"/>
      <c r="O190" s="131" t="str">
        <f t="shared" si="16"/>
        <v/>
      </c>
      <c r="P190" s="434"/>
      <c r="Q190" s="232"/>
      <c r="R190" s="131" t="str">
        <f t="shared" si="17"/>
        <v/>
      </c>
      <c r="S190" s="296"/>
      <c r="T190" s="234"/>
      <c r="U190" s="451"/>
      <c r="V190" s="233"/>
      <c r="W190" s="451"/>
      <c r="X190" s="392"/>
      <c r="Y190" s="393"/>
      <c r="Z190" s="206"/>
    </row>
    <row r="191" spans="1:26">
      <c r="A191" s="7">
        <v>186</v>
      </c>
      <c r="B191" s="173"/>
      <c r="C191" s="213"/>
      <c r="D191" s="276"/>
      <c r="E191" s="277"/>
      <c r="F191" s="278"/>
      <c r="G191" s="279"/>
      <c r="H191" s="279"/>
      <c r="I191" s="162">
        <v>1</v>
      </c>
      <c r="J191" s="339"/>
      <c r="K191" s="232"/>
      <c r="L191" s="131" t="str">
        <f t="shared" si="15"/>
        <v/>
      </c>
      <c r="M191" s="434"/>
      <c r="N191" s="232"/>
      <c r="O191" s="131" t="str">
        <f t="shared" si="16"/>
        <v/>
      </c>
      <c r="P191" s="434"/>
      <c r="Q191" s="232"/>
      <c r="R191" s="131" t="str">
        <f t="shared" si="17"/>
        <v/>
      </c>
      <c r="S191" s="296"/>
      <c r="T191" s="240"/>
      <c r="U191" s="451"/>
      <c r="V191" s="233"/>
      <c r="W191" s="451"/>
      <c r="X191" s="392"/>
      <c r="Y191" s="393"/>
      <c r="Z191" s="201"/>
    </row>
    <row r="192" spans="1:26">
      <c r="A192" s="7">
        <v>187</v>
      </c>
      <c r="B192" s="173"/>
      <c r="C192" s="213"/>
      <c r="D192" s="276"/>
      <c r="E192" s="277"/>
      <c r="F192" s="278"/>
      <c r="G192" s="279"/>
      <c r="H192" s="279"/>
      <c r="I192" s="162">
        <v>1</v>
      </c>
      <c r="J192" s="339"/>
      <c r="K192" s="232"/>
      <c r="L192" s="131" t="str">
        <f t="shared" si="15"/>
        <v/>
      </c>
      <c r="M192" s="434"/>
      <c r="N192" s="232"/>
      <c r="O192" s="131" t="str">
        <f t="shared" si="16"/>
        <v/>
      </c>
      <c r="P192" s="434"/>
      <c r="Q192" s="232"/>
      <c r="R192" s="131" t="str">
        <f t="shared" si="17"/>
        <v/>
      </c>
      <c r="S192" s="296"/>
      <c r="T192" s="246"/>
      <c r="U192" s="451"/>
      <c r="V192" s="233"/>
      <c r="W192" s="451"/>
      <c r="X192" s="392"/>
      <c r="Y192" s="393"/>
      <c r="Z192" s="201"/>
    </row>
    <row r="193" spans="1:26">
      <c r="A193" s="7">
        <v>188</v>
      </c>
      <c r="B193" s="173"/>
      <c r="C193" s="213"/>
      <c r="D193" s="276"/>
      <c r="E193" s="277"/>
      <c r="F193" s="278"/>
      <c r="G193" s="279"/>
      <c r="H193" s="279"/>
      <c r="I193" s="162">
        <v>1</v>
      </c>
      <c r="J193" s="339"/>
      <c r="K193" s="232"/>
      <c r="L193" s="174" t="str">
        <f t="shared" si="15"/>
        <v/>
      </c>
      <c r="M193" s="434"/>
      <c r="N193" s="232"/>
      <c r="O193" s="131" t="str">
        <f t="shared" si="16"/>
        <v/>
      </c>
      <c r="P193" s="434"/>
      <c r="Q193" s="232"/>
      <c r="R193" s="131" t="str">
        <f t="shared" si="17"/>
        <v/>
      </c>
      <c r="S193" s="296"/>
      <c r="T193" s="246"/>
      <c r="U193" s="451"/>
      <c r="V193" s="231"/>
      <c r="W193" s="451"/>
      <c r="X193" s="392"/>
      <c r="Y193" s="358"/>
      <c r="Z193" s="201"/>
    </row>
    <row r="194" spans="1:26">
      <c r="A194" s="7">
        <v>189</v>
      </c>
      <c r="B194" s="220"/>
      <c r="C194" s="221"/>
      <c r="D194" s="325"/>
      <c r="E194" s="326"/>
      <c r="F194" s="327"/>
      <c r="G194" s="328"/>
      <c r="H194" s="328"/>
      <c r="I194" s="169">
        <v>1</v>
      </c>
      <c r="J194" s="344"/>
      <c r="K194" s="232"/>
      <c r="L194" s="251" t="str">
        <f t="shared" si="15"/>
        <v/>
      </c>
      <c r="M194" s="438"/>
      <c r="N194" s="232"/>
      <c r="O194" s="251" t="str">
        <f t="shared" si="16"/>
        <v/>
      </c>
      <c r="P194" s="438"/>
      <c r="Q194" s="232"/>
      <c r="R194" s="251" t="str">
        <f t="shared" si="17"/>
        <v/>
      </c>
      <c r="S194" s="445"/>
      <c r="T194" s="246"/>
      <c r="U194" s="455"/>
      <c r="V194" s="233"/>
      <c r="W194" s="455"/>
      <c r="X194" s="391"/>
      <c r="Y194" s="414"/>
      <c r="Z194" s="209"/>
    </row>
    <row r="195" spans="1:26">
      <c r="A195" s="67">
        <v>190</v>
      </c>
      <c r="B195" s="187"/>
      <c r="C195" s="222"/>
      <c r="D195" s="329"/>
      <c r="E195" s="330"/>
      <c r="F195" s="331"/>
      <c r="G195" s="332"/>
      <c r="H195" s="332"/>
      <c r="I195" s="170">
        <v>1</v>
      </c>
      <c r="J195" s="345"/>
      <c r="K195" s="242"/>
      <c r="L195" s="186" t="str">
        <f t="shared" si="15"/>
        <v/>
      </c>
      <c r="M195" s="439"/>
      <c r="N195" s="242"/>
      <c r="O195" s="186" t="str">
        <f t="shared" si="16"/>
        <v/>
      </c>
      <c r="P195" s="439"/>
      <c r="Q195" s="242"/>
      <c r="R195" s="132" t="str">
        <f t="shared" si="17"/>
        <v/>
      </c>
      <c r="S195" s="446"/>
      <c r="T195" s="244"/>
      <c r="U195" s="456"/>
      <c r="V195" s="245"/>
      <c r="W195" s="456"/>
      <c r="X195" s="415"/>
      <c r="Y195" s="396"/>
      <c r="Z195" s="199"/>
    </row>
    <row r="196" spans="1:26">
      <c r="A196" s="7">
        <v>191</v>
      </c>
      <c r="B196" s="173"/>
      <c r="C196" s="213"/>
      <c r="D196" s="276"/>
      <c r="E196" s="277"/>
      <c r="F196" s="278"/>
      <c r="G196" s="279"/>
      <c r="H196" s="279"/>
      <c r="I196" s="162">
        <v>1</v>
      </c>
      <c r="J196" s="339"/>
      <c r="K196" s="232"/>
      <c r="L196" s="131" t="str">
        <f t="shared" si="15"/>
        <v/>
      </c>
      <c r="M196" s="434"/>
      <c r="N196" s="232"/>
      <c r="O196" s="131" t="str">
        <f t="shared" si="16"/>
        <v/>
      </c>
      <c r="P196" s="434"/>
      <c r="Q196" s="232"/>
      <c r="R196" s="131" t="str">
        <f t="shared" si="17"/>
        <v/>
      </c>
      <c r="S196" s="296"/>
      <c r="T196" s="240"/>
      <c r="U196" s="451"/>
      <c r="V196" s="241"/>
      <c r="W196" s="451"/>
      <c r="X196" s="407"/>
      <c r="Y196" s="406"/>
      <c r="Z196" s="203"/>
    </row>
    <row r="197" spans="1:26">
      <c r="A197" s="7">
        <v>192</v>
      </c>
      <c r="B197" s="173"/>
      <c r="C197" s="213"/>
      <c r="D197" s="276"/>
      <c r="E197" s="277"/>
      <c r="F197" s="278"/>
      <c r="G197" s="279"/>
      <c r="H197" s="279"/>
      <c r="I197" s="162">
        <v>1</v>
      </c>
      <c r="J197" s="339"/>
      <c r="K197" s="232"/>
      <c r="L197" s="174" t="str">
        <f t="shared" si="15"/>
        <v/>
      </c>
      <c r="M197" s="434"/>
      <c r="N197" s="232"/>
      <c r="O197" s="174" t="str">
        <f t="shared" si="16"/>
        <v/>
      </c>
      <c r="P197" s="434"/>
      <c r="Q197" s="232"/>
      <c r="R197" s="131" t="str">
        <f t="shared" si="17"/>
        <v/>
      </c>
      <c r="S197" s="296"/>
      <c r="T197" s="246"/>
      <c r="U197" s="451"/>
      <c r="V197" s="233"/>
      <c r="W197" s="451"/>
      <c r="X197" s="392"/>
      <c r="Y197" s="358"/>
      <c r="Z197" s="196"/>
    </row>
    <row r="198" spans="1:26">
      <c r="A198" s="7">
        <v>193</v>
      </c>
      <c r="B198" s="173"/>
      <c r="C198" s="213"/>
      <c r="D198" s="276"/>
      <c r="E198" s="277"/>
      <c r="F198" s="278"/>
      <c r="G198" s="279"/>
      <c r="H198" s="279"/>
      <c r="I198" s="162">
        <v>1</v>
      </c>
      <c r="J198" s="339"/>
      <c r="K198" s="232"/>
      <c r="L198" s="174" t="str">
        <f t="shared" ref="L198:L205" si="18">IF(K198="","",VLOOKUP(K198,男子種目,2))</f>
        <v/>
      </c>
      <c r="M198" s="434"/>
      <c r="N198" s="232"/>
      <c r="O198" s="131" t="str">
        <f t="shared" ref="O198:O205" si="19">IF(N198="","",VLOOKUP(N198,男子種目,2))</f>
        <v/>
      </c>
      <c r="P198" s="434"/>
      <c r="Q198" s="232"/>
      <c r="R198" s="131" t="str">
        <f t="shared" ref="R198:R205" si="20">IF(Q198="","",VLOOKUP(Q198,男子種目,2))</f>
        <v/>
      </c>
      <c r="S198" s="296"/>
      <c r="T198" s="246"/>
      <c r="U198" s="451"/>
      <c r="V198" s="233"/>
      <c r="W198" s="451"/>
      <c r="X198" s="392"/>
      <c r="Y198" s="406"/>
      <c r="Z198" s="196"/>
    </row>
    <row r="199" spans="1:26">
      <c r="A199" s="7">
        <v>194</v>
      </c>
      <c r="B199" s="173"/>
      <c r="C199" s="213"/>
      <c r="D199" s="276"/>
      <c r="E199" s="277"/>
      <c r="F199" s="278"/>
      <c r="G199" s="279"/>
      <c r="H199" s="279"/>
      <c r="I199" s="162">
        <v>1</v>
      </c>
      <c r="J199" s="339"/>
      <c r="K199" s="232"/>
      <c r="L199" s="174" t="str">
        <f t="shared" si="18"/>
        <v/>
      </c>
      <c r="M199" s="434"/>
      <c r="N199" s="232"/>
      <c r="O199" s="131" t="str">
        <f t="shared" si="19"/>
        <v/>
      </c>
      <c r="P199" s="434"/>
      <c r="Q199" s="232"/>
      <c r="R199" s="131" t="str">
        <f t="shared" si="20"/>
        <v/>
      </c>
      <c r="S199" s="296"/>
      <c r="T199" s="246"/>
      <c r="U199" s="451"/>
      <c r="V199" s="233"/>
      <c r="W199" s="451"/>
      <c r="X199" s="392"/>
      <c r="Y199" s="393"/>
      <c r="Z199" s="196"/>
    </row>
    <row r="200" spans="1:26">
      <c r="A200" s="63">
        <v>195</v>
      </c>
      <c r="B200" s="173"/>
      <c r="C200" s="213"/>
      <c r="D200" s="276"/>
      <c r="E200" s="277"/>
      <c r="F200" s="278"/>
      <c r="G200" s="279"/>
      <c r="H200" s="279"/>
      <c r="I200" s="162">
        <v>1</v>
      </c>
      <c r="J200" s="339"/>
      <c r="K200" s="232"/>
      <c r="L200" s="174" t="str">
        <f t="shared" si="18"/>
        <v/>
      </c>
      <c r="M200" s="434"/>
      <c r="N200" s="232"/>
      <c r="O200" s="131" t="str">
        <f t="shared" si="19"/>
        <v/>
      </c>
      <c r="P200" s="434"/>
      <c r="Q200" s="232"/>
      <c r="R200" s="131" t="str">
        <f t="shared" si="20"/>
        <v/>
      </c>
      <c r="S200" s="296"/>
      <c r="T200" s="234"/>
      <c r="U200" s="451"/>
      <c r="V200" s="233"/>
      <c r="W200" s="451"/>
      <c r="X200" s="392"/>
      <c r="Y200" s="393"/>
      <c r="Z200" s="206"/>
    </row>
    <row r="201" spans="1:26">
      <c r="A201" s="7">
        <v>196</v>
      </c>
      <c r="B201" s="173"/>
      <c r="C201" s="213"/>
      <c r="D201" s="276"/>
      <c r="E201" s="277"/>
      <c r="F201" s="278"/>
      <c r="G201" s="279"/>
      <c r="H201" s="279"/>
      <c r="I201" s="162">
        <v>1</v>
      </c>
      <c r="J201" s="339"/>
      <c r="K201" s="232"/>
      <c r="L201" s="131" t="str">
        <f t="shared" si="18"/>
        <v/>
      </c>
      <c r="M201" s="434"/>
      <c r="N201" s="232"/>
      <c r="O201" s="131" t="str">
        <f t="shared" si="19"/>
        <v/>
      </c>
      <c r="P201" s="434"/>
      <c r="Q201" s="232"/>
      <c r="R201" s="131" t="str">
        <f t="shared" si="20"/>
        <v/>
      </c>
      <c r="S201" s="296"/>
      <c r="T201" s="240"/>
      <c r="U201" s="451"/>
      <c r="V201" s="233"/>
      <c r="W201" s="451"/>
      <c r="X201" s="392"/>
      <c r="Y201" s="393"/>
      <c r="Z201" s="201"/>
    </row>
    <row r="202" spans="1:26">
      <c r="A202" s="7">
        <v>197</v>
      </c>
      <c r="B202" s="173"/>
      <c r="C202" s="213"/>
      <c r="D202" s="276"/>
      <c r="E202" s="277"/>
      <c r="F202" s="278"/>
      <c r="G202" s="279"/>
      <c r="H202" s="279"/>
      <c r="I202" s="162">
        <v>1</v>
      </c>
      <c r="J202" s="339"/>
      <c r="K202" s="232"/>
      <c r="L202" s="131" t="str">
        <f t="shared" si="18"/>
        <v/>
      </c>
      <c r="M202" s="434"/>
      <c r="N202" s="232"/>
      <c r="O202" s="131" t="str">
        <f t="shared" si="19"/>
        <v/>
      </c>
      <c r="P202" s="434"/>
      <c r="Q202" s="232"/>
      <c r="R202" s="131" t="str">
        <f t="shared" si="20"/>
        <v/>
      </c>
      <c r="S202" s="296"/>
      <c r="T202" s="246"/>
      <c r="U202" s="451"/>
      <c r="V202" s="233"/>
      <c r="W202" s="451"/>
      <c r="X202" s="392"/>
      <c r="Y202" s="393"/>
      <c r="Z202" s="201"/>
    </row>
    <row r="203" spans="1:26">
      <c r="A203" s="7">
        <v>198</v>
      </c>
      <c r="B203" s="173"/>
      <c r="C203" s="213"/>
      <c r="D203" s="276"/>
      <c r="E203" s="277"/>
      <c r="F203" s="278"/>
      <c r="G203" s="279"/>
      <c r="H203" s="279"/>
      <c r="I203" s="162">
        <v>1</v>
      </c>
      <c r="J203" s="339"/>
      <c r="K203" s="232"/>
      <c r="L203" s="174" t="str">
        <f t="shared" si="18"/>
        <v/>
      </c>
      <c r="M203" s="434"/>
      <c r="N203" s="232"/>
      <c r="O203" s="131" t="str">
        <f t="shared" si="19"/>
        <v/>
      </c>
      <c r="P203" s="434"/>
      <c r="Q203" s="232"/>
      <c r="R203" s="131" t="str">
        <f t="shared" si="20"/>
        <v/>
      </c>
      <c r="S203" s="296"/>
      <c r="T203" s="246"/>
      <c r="U203" s="451"/>
      <c r="V203" s="231"/>
      <c r="W203" s="451"/>
      <c r="X203" s="392"/>
      <c r="Y203" s="358"/>
      <c r="Z203" s="201"/>
    </row>
    <row r="204" spans="1:26">
      <c r="A204" s="7">
        <v>199</v>
      </c>
      <c r="B204" s="220"/>
      <c r="C204" s="221"/>
      <c r="D204" s="325"/>
      <c r="E204" s="326"/>
      <c r="F204" s="327"/>
      <c r="G204" s="328"/>
      <c r="H204" s="328"/>
      <c r="I204" s="169">
        <v>1</v>
      </c>
      <c r="J204" s="344"/>
      <c r="K204" s="232"/>
      <c r="L204" s="251" t="str">
        <f t="shared" si="18"/>
        <v/>
      </c>
      <c r="M204" s="438"/>
      <c r="N204" s="232"/>
      <c r="O204" s="251" t="str">
        <f t="shared" si="19"/>
        <v/>
      </c>
      <c r="P204" s="438"/>
      <c r="Q204" s="232"/>
      <c r="R204" s="251" t="str">
        <f t="shared" si="20"/>
        <v/>
      </c>
      <c r="S204" s="445"/>
      <c r="T204" s="246"/>
      <c r="U204" s="455"/>
      <c r="V204" s="233"/>
      <c r="W204" s="455"/>
      <c r="X204" s="391"/>
      <c r="Y204" s="414"/>
      <c r="Z204" s="209"/>
    </row>
    <row r="205" spans="1:26" ht="16.5" thickBot="1">
      <c r="A205" s="79">
        <v>200</v>
      </c>
      <c r="B205" s="223"/>
      <c r="C205" s="224"/>
      <c r="D205" s="333"/>
      <c r="E205" s="334"/>
      <c r="F205" s="335"/>
      <c r="G205" s="336"/>
      <c r="H205" s="336"/>
      <c r="I205" s="171">
        <v>1</v>
      </c>
      <c r="J205" s="346"/>
      <c r="K205" s="252"/>
      <c r="L205" s="253" t="str">
        <f t="shared" si="18"/>
        <v/>
      </c>
      <c r="M205" s="440"/>
      <c r="N205" s="252"/>
      <c r="O205" s="253" t="str">
        <f t="shared" si="19"/>
        <v/>
      </c>
      <c r="P205" s="440"/>
      <c r="Q205" s="252"/>
      <c r="R205" s="133" t="str">
        <f t="shared" si="20"/>
        <v/>
      </c>
      <c r="S205" s="447"/>
      <c r="T205" s="254"/>
      <c r="U205" s="457"/>
      <c r="V205" s="255"/>
      <c r="W205" s="457"/>
      <c r="X205" s="416"/>
      <c r="Y205" s="417"/>
      <c r="Z205" s="210"/>
    </row>
    <row r="206" spans="1:26">
      <c r="A206" s="6"/>
      <c r="B206" t="s">
        <v>7</v>
      </c>
      <c r="C206" s="33"/>
      <c r="I206" s="6"/>
      <c r="M206" s="26"/>
      <c r="O206" s="37"/>
    </row>
    <row r="207" spans="1:26" ht="16.5" thickBot="1">
      <c r="A207" s="43" t="s">
        <v>8</v>
      </c>
      <c r="B207" s="45">
        <f>COUNTIF($B$6:$B$205,"&lt;&gt;")</f>
        <v>0</v>
      </c>
      <c r="C207" s="44"/>
      <c r="D207" s="45"/>
      <c r="E207" s="45"/>
      <c r="F207" s="45"/>
      <c r="G207" s="45"/>
      <c r="H207" s="45"/>
      <c r="I207" s="6"/>
      <c r="M207" s="26"/>
      <c r="O207" s="37"/>
      <c r="Q207" s="49"/>
      <c r="V207" s="26"/>
      <c r="W207" s="26"/>
    </row>
    <row r="208" spans="1:26">
      <c r="A208" s="13"/>
      <c r="C208" s="33"/>
      <c r="K208" s="14"/>
      <c r="L208" s="14"/>
      <c r="N208" s="19"/>
      <c r="V208"/>
      <c r="W208"/>
    </row>
    <row r="209" spans="1:23">
      <c r="A209" s="1"/>
      <c r="B209" s="14"/>
      <c r="C209" s="33"/>
      <c r="K209" s="14"/>
      <c r="L209" s="14"/>
      <c r="N209" s="26"/>
      <c r="O209" s="27"/>
      <c r="V209"/>
      <c r="W209"/>
    </row>
    <row r="210" spans="1:23">
      <c r="A210" s="13"/>
      <c r="C210" s="33"/>
      <c r="K210" s="14"/>
      <c r="L210" s="14"/>
      <c r="N210" s="19"/>
      <c r="O210" s="27"/>
      <c r="V210"/>
      <c r="W210"/>
    </row>
  </sheetData>
  <mergeCells count="30">
    <mergeCell ref="E1:F1"/>
    <mergeCell ref="E2:F2"/>
    <mergeCell ref="E4:E5"/>
    <mergeCell ref="X4:X5"/>
    <mergeCell ref="K1:L1"/>
    <mergeCell ref="K2:L2"/>
    <mergeCell ref="G1:H1"/>
    <mergeCell ref="I1:J1"/>
    <mergeCell ref="I2:J2"/>
    <mergeCell ref="S1:X1"/>
    <mergeCell ref="S2:X2"/>
    <mergeCell ref="P1:R1"/>
    <mergeCell ref="P2:R2"/>
    <mergeCell ref="G2:H2"/>
    <mergeCell ref="Y4:Y5"/>
    <mergeCell ref="Z4:Z5"/>
    <mergeCell ref="M1:O1"/>
    <mergeCell ref="M2:O2"/>
    <mergeCell ref="A4:A5"/>
    <mergeCell ref="B4:B5"/>
    <mergeCell ref="C4:C5"/>
    <mergeCell ref="D4:D5"/>
    <mergeCell ref="F4:F5"/>
    <mergeCell ref="G4:G5"/>
    <mergeCell ref="H4:H5"/>
    <mergeCell ref="I4:I5"/>
    <mergeCell ref="J4:J5"/>
    <mergeCell ref="K4:S4"/>
    <mergeCell ref="T4:W4"/>
    <mergeCell ref="B1:D2"/>
  </mergeCells>
  <phoneticPr fontId="2"/>
  <dataValidations xWindow="655" yWindow="69" count="7">
    <dataValidation type="list" imeMode="fullAlpha" allowBlank="1" showInputMessage="1" showErrorMessage="1" sqref="T6:T123 V6:V123 V125:V133 T125:T133 T135:T143 T145:T153 T155:T163 T165:T173 T175:T183 T185:T193 T195:T203 V135:V143 V145:V153 V155:V163 V165:V173 V175:V183 V185:V193 V195:V203 V205 T205">
      <formula1>"○"</formula1>
    </dataValidation>
    <dataValidation imeMode="halfAlpha" allowBlank="1" showInputMessage="1" showErrorMessage="1" sqref="N6:N205 Q6:Q205"/>
    <dataValidation imeMode="off" allowBlank="1" sqref="C206 C208:C210"/>
    <dataValidation type="list" allowBlank="1" showErrorMessage="1" sqref="T124 V124 T134 T144 T154 T164 T174 T184 T194 T204 V134 V144 V154 V164 V174 V184 V194 V204">
      <formula1>"○"</formula1>
      <formula2>0</formula2>
    </dataValidation>
    <dataValidation imeMode="halfKatakana" allowBlank="1" showInputMessage="1" showErrorMessage="1" sqref="Y6:Y205 D6:D205"/>
    <dataValidation allowBlank="1" showInputMessage="1" showErrorMessage="1" prompt="漢字・ひらがな以外は半角です" sqref="B6:B205"/>
    <dataValidation imeMode="off" allowBlank="1" showInputMessage="1" showErrorMessage="1" sqref="I6:I205 K6:K205 M6:M205 P6:P205 S6:S205 U6:U205 W6:W205 F6:H205 C6:C205 J6:J205 E6:E205"/>
  </dataValidations>
  <printOptions horizontalCentered="1"/>
  <pageMargins left="0.19685039370078741" right="0.19685039370078741" top="0.39370078740157483" bottom="0.39370078740157483" header="0.11811023622047245" footer="0.15748031496062992"/>
  <pageSetup paperSize="9" scale="45" orientation="landscape" horizontalDpi="4294967293" verticalDpi="300" r:id="rId1"/>
  <headerFooter alignWithMargins="0"/>
  <rowBreaks count="2" manualBreakCount="2">
    <brk id="75" max="25" man="1"/>
    <brk id="1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Z210"/>
  <sheetViews>
    <sheetView view="pageBreakPreview" zoomScale="80" zoomScaleNormal="50" zoomScaleSheetLayoutView="80" workbookViewId="0">
      <selection activeCell="K11" sqref="K11"/>
    </sheetView>
  </sheetViews>
  <sheetFormatPr defaultColWidth="17.734375" defaultRowHeight="16.149999999999999"/>
  <cols>
    <col min="1" max="1" width="4.41796875" bestFit="1" customWidth="1"/>
    <col min="2" max="2" width="12.734375" customWidth="1"/>
    <col min="3" max="3" width="3.47265625" customWidth="1"/>
    <col min="4" max="4" width="14.734375" customWidth="1"/>
    <col min="5" max="5" width="12.734375" customWidth="1"/>
    <col min="6" max="6" width="5.41796875" bestFit="1" customWidth="1"/>
    <col min="7" max="7" width="5.41796875" customWidth="1"/>
    <col min="8" max="8" width="5.41796875" bestFit="1" customWidth="1"/>
    <col min="9" max="9" width="3.734375" customWidth="1"/>
    <col min="10" max="10" width="8" bestFit="1" customWidth="1"/>
    <col min="11" max="11" width="5.41796875" bestFit="1" customWidth="1"/>
    <col min="12" max="12" width="18" bestFit="1" customWidth="1"/>
    <col min="13" max="13" width="7.734375" style="14" customWidth="1"/>
    <col min="14" max="14" width="5.41796875" style="14" bestFit="1" customWidth="1"/>
    <col min="15" max="15" width="18" style="14" customWidth="1"/>
    <col min="16" max="16" width="7.734375" style="14" customWidth="1"/>
    <col min="17" max="17" width="5.41796875" style="14" bestFit="1" customWidth="1"/>
    <col min="18" max="18" width="18" style="14" customWidth="1"/>
    <col min="19" max="19" width="7.734375" style="14" customWidth="1"/>
    <col min="20" max="20" width="4.578125" style="14" customWidth="1"/>
    <col min="21" max="21" width="6.734375" style="14" customWidth="1"/>
    <col min="22" max="22" width="4.578125" style="14" customWidth="1"/>
    <col min="23" max="23" width="8.734375" style="14" customWidth="1"/>
    <col min="24" max="25" width="4.578125" customWidth="1"/>
    <col min="26" max="26" width="17.734375" customWidth="1"/>
  </cols>
  <sheetData>
    <row r="1" spans="1:26">
      <c r="A1" s="1"/>
      <c r="B1" s="483" t="s">
        <v>25</v>
      </c>
      <c r="C1" s="484"/>
      <c r="D1" s="485"/>
      <c r="E1" s="482" t="s">
        <v>26</v>
      </c>
      <c r="F1" s="481"/>
      <c r="G1" s="482" t="s">
        <v>21</v>
      </c>
      <c r="H1" s="481"/>
      <c r="I1" s="482" t="s">
        <v>22</v>
      </c>
      <c r="J1" s="481"/>
      <c r="K1" s="482" t="s">
        <v>23</v>
      </c>
      <c r="L1" s="481"/>
      <c r="M1" s="479" t="s">
        <v>30</v>
      </c>
      <c r="N1" s="480"/>
      <c r="O1" s="481"/>
      <c r="P1" s="479" t="s">
        <v>24</v>
      </c>
      <c r="Q1" s="480"/>
      <c r="R1" s="481"/>
      <c r="S1" s="479" t="s">
        <v>28</v>
      </c>
      <c r="T1" s="480"/>
      <c r="U1" s="480"/>
      <c r="V1" s="480"/>
      <c r="W1" s="480"/>
      <c r="X1" s="481"/>
    </row>
    <row r="2" spans="1:26">
      <c r="A2" s="1"/>
      <c r="B2" s="486"/>
      <c r="C2" s="487"/>
      <c r="D2" s="488"/>
      <c r="E2" s="482" t="s">
        <v>27</v>
      </c>
      <c r="F2" s="481"/>
      <c r="G2" s="486"/>
      <c r="H2" s="488"/>
      <c r="I2" s="486" t="str">
        <f>IF(G2="","",VLOOKUP(G2,県名,2,))</f>
        <v/>
      </c>
      <c r="J2" s="488"/>
      <c r="K2" s="486"/>
      <c r="L2" s="488"/>
      <c r="M2" s="501"/>
      <c r="N2" s="487"/>
      <c r="O2" s="488"/>
      <c r="P2" s="501"/>
      <c r="Q2" s="487"/>
      <c r="R2" s="488"/>
      <c r="S2" s="501"/>
      <c r="T2" s="487"/>
      <c r="U2" s="487"/>
      <c r="V2" s="487"/>
      <c r="W2" s="487"/>
      <c r="X2" s="488"/>
    </row>
    <row r="3" spans="1:26" ht="16.5" thickBot="1">
      <c r="A3" s="2"/>
      <c r="B3" s="2"/>
      <c r="C3" s="3"/>
      <c r="D3" s="2"/>
      <c r="E3" s="2"/>
      <c r="F3" s="2"/>
      <c r="G3" s="35"/>
      <c r="H3" s="36"/>
      <c r="I3" s="2"/>
      <c r="J3" s="2"/>
      <c r="K3" s="2"/>
      <c r="L3" s="2"/>
      <c r="M3" s="35"/>
      <c r="N3" s="34"/>
      <c r="O3" s="34"/>
      <c r="P3" s="34"/>
      <c r="Q3" s="15"/>
      <c r="R3" s="15"/>
      <c r="S3" s="26"/>
      <c r="V3" s="26"/>
    </row>
    <row r="4" spans="1:26">
      <c r="A4" s="502"/>
      <c r="B4" s="491" t="s">
        <v>0</v>
      </c>
      <c r="C4" s="493"/>
      <c r="D4" s="495"/>
      <c r="E4" s="495"/>
      <c r="F4" s="495"/>
      <c r="G4" s="495"/>
      <c r="H4" s="495"/>
      <c r="I4" s="497" t="s">
        <v>103</v>
      </c>
      <c r="J4" s="499"/>
      <c r="K4" s="476" t="s">
        <v>107</v>
      </c>
      <c r="L4" s="477"/>
      <c r="M4" s="477"/>
      <c r="N4" s="477"/>
      <c r="O4" s="477"/>
      <c r="P4" s="477"/>
      <c r="Q4" s="477"/>
      <c r="R4" s="477"/>
      <c r="S4" s="478"/>
      <c r="T4" s="469" t="s">
        <v>6</v>
      </c>
      <c r="U4" s="470"/>
      <c r="V4" s="470"/>
      <c r="W4" s="471"/>
      <c r="X4" s="467"/>
      <c r="Y4" s="463"/>
      <c r="Z4" s="465" t="s">
        <v>99</v>
      </c>
    </row>
    <row r="5" spans="1:26" ht="16.5" thickBot="1">
      <c r="A5" s="503"/>
      <c r="B5" s="492"/>
      <c r="C5" s="494"/>
      <c r="D5" s="464"/>
      <c r="E5" s="464"/>
      <c r="F5" s="464"/>
      <c r="G5" s="464"/>
      <c r="H5" s="464"/>
      <c r="I5" s="498"/>
      <c r="J5" s="500"/>
      <c r="K5" s="156" t="s">
        <v>4</v>
      </c>
      <c r="L5" s="157" t="s">
        <v>1</v>
      </c>
      <c r="M5" s="431" t="s">
        <v>5</v>
      </c>
      <c r="N5" s="156" t="s">
        <v>4</v>
      </c>
      <c r="O5" s="157" t="s">
        <v>2</v>
      </c>
      <c r="P5" s="431" t="s">
        <v>5</v>
      </c>
      <c r="Q5" s="156" t="s">
        <v>4</v>
      </c>
      <c r="R5" s="157" t="s">
        <v>33</v>
      </c>
      <c r="S5" s="431" t="s">
        <v>5</v>
      </c>
      <c r="T5" s="159" t="s">
        <v>11</v>
      </c>
      <c r="U5" s="448" t="s">
        <v>35</v>
      </c>
      <c r="V5" s="159" t="s">
        <v>12</v>
      </c>
      <c r="W5" s="448" t="s">
        <v>35</v>
      </c>
      <c r="X5" s="468"/>
      <c r="Y5" s="464"/>
      <c r="Z5" s="466"/>
    </row>
    <row r="6" spans="1:26">
      <c r="A6" s="7">
        <v>1</v>
      </c>
      <c r="B6" s="188"/>
      <c r="C6" s="360"/>
      <c r="D6" s="347"/>
      <c r="E6" s="277"/>
      <c r="F6" s="348"/>
      <c r="G6" s="279"/>
      <c r="H6" s="279"/>
      <c r="I6" s="162">
        <v>2</v>
      </c>
      <c r="J6" s="339"/>
      <c r="K6" s="232"/>
      <c r="L6" s="131" t="str">
        <f t="shared" ref="L6:L37" si="0">IF(K6="","",VLOOKUP(K6,女子種目,2))</f>
        <v/>
      </c>
      <c r="M6" s="451"/>
      <c r="N6" s="232"/>
      <c r="O6" s="131" t="str">
        <f t="shared" ref="O6:O37" si="1">IF(N6="","",VLOOKUP(N6,女子種目,2))</f>
        <v/>
      </c>
      <c r="P6" s="451"/>
      <c r="Q6" s="232"/>
      <c r="R6" s="131" t="str">
        <f t="shared" ref="R6:R37" si="2">IF(Q6="","",VLOOKUP(Q6,女子種目,2))</f>
        <v/>
      </c>
      <c r="S6" s="296"/>
      <c r="T6" s="240"/>
      <c r="U6" s="451"/>
      <c r="V6" s="427"/>
      <c r="W6" s="451"/>
      <c r="X6" s="389"/>
      <c r="Y6" s="419"/>
      <c r="Z6" s="194"/>
    </row>
    <row r="7" spans="1:26">
      <c r="A7" s="7">
        <v>2</v>
      </c>
      <c r="B7" s="188"/>
      <c r="C7" s="360"/>
      <c r="D7" s="347"/>
      <c r="E7" s="277"/>
      <c r="F7" s="348"/>
      <c r="G7" s="279"/>
      <c r="H7" s="279"/>
      <c r="I7" s="162">
        <v>2</v>
      </c>
      <c r="J7" s="339"/>
      <c r="K7" s="232"/>
      <c r="L7" s="131" t="str">
        <f t="shared" si="0"/>
        <v/>
      </c>
      <c r="M7" s="451"/>
      <c r="N7" s="232"/>
      <c r="O7" s="131" t="str">
        <f t="shared" si="1"/>
        <v/>
      </c>
      <c r="P7" s="451"/>
      <c r="Q7" s="232"/>
      <c r="R7" s="131" t="str">
        <f t="shared" si="2"/>
        <v/>
      </c>
      <c r="S7" s="296"/>
      <c r="T7" s="233"/>
      <c r="U7" s="451"/>
      <c r="V7" s="233"/>
      <c r="W7" s="451"/>
      <c r="X7" s="420"/>
      <c r="Y7" s="397"/>
      <c r="Z7" s="195"/>
    </row>
    <row r="8" spans="1:26">
      <c r="A8" s="7">
        <v>3</v>
      </c>
      <c r="B8" s="188"/>
      <c r="C8" s="360"/>
      <c r="D8" s="347"/>
      <c r="E8" s="277"/>
      <c r="F8" s="348"/>
      <c r="G8" s="279"/>
      <c r="H8" s="279"/>
      <c r="I8" s="162">
        <v>2</v>
      </c>
      <c r="J8" s="339"/>
      <c r="K8" s="232"/>
      <c r="L8" s="131" t="str">
        <f t="shared" si="0"/>
        <v/>
      </c>
      <c r="M8" s="451"/>
      <c r="N8" s="232"/>
      <c r="O8" s="131" t="str">
        <f t="shared" si="1"/>
        <v/>
      </c>
      <c r="P8" s="451"/>
      <c r="Q8" s="232"/>
      <c r="R8" s="131" t="str">
        <f t="shared" si="2"/>
        <v/>
      </c>
      <c r="S8" s="296"/>
      <c r="T8" s="233"/>
      <c r="U8" s="451"/>
      <c r="V8" s="233"/>
      <c r="W8" s="451"/>
      <c r="X8" s="421"/>
      <c r="Y8" s="358"/>
      <c r="Z8" s="195"/>
    </row>
    <row r="9" spans="1:26">
      <c r="A9" s="7">
        <v>4</v>
      </c>
      <c r="B9" s="188"/>
      <c r="C9" s="360"/>
      <c r="D9" s="347"/>
      <c r="E9" s="277"/>
      <c r="F9" s="348"/>
      <c r="G9" s="279"/>
      <c r="H9" s="279"/>
      <c r="I9" s="162">
        <v>2</v>
      </c>
      <c r="J9" s="339"/>
      <c r="K9" s="232"/>
      <c r="L9" s="131" t="str">
        <f t="shared" si="0"/>
        <v/>
      </c>
      <c r="M9" s="451"/>
      <c r="N9" s="232"/>
      <c r="O9" s="131" t="str">
        <f t="shared" si="1"/>
        <v/>
      </c>
      <c r="P9" s="451"/>
      <c r="Q9" s="232"/>
      <c r="R9" s="131" t="str">
        <f t="shared" si="2"/>
        <v/>
      </c>
      <c r="S9" s="296"/>
      <c r="T9" s="234"/>
      <c r="U9" s="451"/>
      <c r="V9" s="231"/>
      <c r="W9" s="451"/>
      <c r="X9" s="421"/>
      <c r="Y9" s="358"/>
      <c r="Z9" s="195"/>
    </row>
    <row r="10" spans="1:26">
      <c r="A10" s="6">
        <v>5</v>
      </c>
      <c r="B10" s="188"/>
      <c r="C10" s="360"/>
      <c r="D10" s="347"/>
      <c r="E10" s="277"/>
      <c r="F10" s="348"/>
      <c r="G10" s="279"/>
      <c r="H10" s="279"/>
      <c r="I10" s="162">
        <v>2</v>
      </c>
      <c r="J10" s="339"/>
      <c r="K10" s="232"/>
      <c r="L10" s="131" t="str">
        <f t="shared" si="0"/>
        <v/>
      </c>
      <c r="M10" s="451"/>
      <c r="N10" s="232"/>
      <c r="O10" s="131" t="str">
        <f t="shared" si="1"/>
        <v/>
      </c>
      <c r="P10" s="451"/>
      <c r="Q10" s="232"/>
      <c r="R10" s="131" t="str">
        <f t="shared" si="2"/>
        <v/>
      </c>
      <c r="S10" s="296"/>
      <c r="T10" s="235"/>
      <c r="U10" s="451"/>
      <c r="V10" s="236"/>
      <c r="W10" s="451"/>
      <c r="X10" s="421"/>
      <c r="Y10" s="358"/>
      <c r="Z10" s="196"/>
    </row>
    <row r="11" spans="1:26">
      <c r="A11" s="63">
        <v>6</v>
      </c>
      <c r="B11" s="184"/>
      <c r="C11" s="360"/>
      <c r="D11" s="349"/>
      <c r="E11" s="317"/>
      <c r="F11" s="350"/>
      <c r="G11" s="280"/>
      <c r="H11" s="280"/>
      <c r="I11" s="163">
        <v>2</v>
      </c>
      <c r="J11" s="339"/>
      <c r="K11" s="198"/>
      <c r="L11" s="239" t="str">
        <f t="shared" si="0"/>
        <v/>
      </c>
      <c r="M11" s="451"/>
      <c r="N11" s="198"/>
      <c r="O11" s="238" t="str">
        <f t="shared" si="1"/>
        <v/>
      </c>
      <c r="P11" s="451"/>
      <c r="Q11" s="198"/>
      <c r="R11" s="238" t="str">
        <f t="shared" si="2"/>
        <v/>
      </c>
      <c r="S11" s="317"/>
      <c r="T11" s="235"/>
      <c r="U11" s="451"/>
      <c r="V11" s="236"/>
      <c r="W11" s="451"/>
      <c r="X11" s="422"/>
      <c r="Y11" s="393"/>
      <c r="Z11" s="197"/>
    </row>
    <row r="12" spans="1:26">
      <c r="A12" s="7">
        <v>7</v>
      </c>
      <c r="B12" s="189"/>
      <c r="C12" s="360"/>
      <c r="D12" s="351"/>
      <c r="E12" s="352"/>
      <c r="F12" s="353"/>
      <c r="G12" s="281"/>
      <c r="H12" s="281"/>
      <c r="I12" s="164">
        <v>2</v>
      </c>
      <c r="J12" s="339"/>
      <c r="K12" s="232"/>
      <c r="L12" s="131" t="str">
        <f t="shared" si="0"/>
        <v/>
      </c>
      <c r="M12" s="451"/>
      <c r="N12" s="232"/>
      <c r="O12" s="239" t="str">
        <f t="shared" si="1"/>
        <v/>
      </c>
      <c r="P12" s="451"/>
      <c r="Q12" s="232"/>
      <c r="R12" s="239" t="str">
        <f t="shared" si="2"/>
        <v/>
      </c>
      <c r="S12" s="450"/>
      <c r="T12" s="235"/>
      <c r="U12" s="451"/>
      <c r="V12" s="236"/>
      <c r="W12" s="451"/>
      <c r="X12" s="391"/>
      <c r="Y12" s="358"/>
      <c r="Z12" s="195"/>
    </row>
    <row r="13" spans="1:26">
      <c r="A13" s="7">
        <v>8</v>
      </c>
      <c r="B13" s="188"/>
      <c r="C13" s="360"/>
      <c r="D13" s="347"/>
      <c r="E13" s="277"/>
      <c r="F13" s="348"/>
      <c r="G13" s="279"/>
      <c r="H13" s="279"/>
      <c r="I13" s="162">
        <v>2</v>
      </c>
      <c r="J13" s="340"/>
      <c r="K13" s="232"/>
      <c r="L13" s="131" t="str">
        <f t="shared" si="0"/>
        <v/>
      </c>
      <c r="M13" s="458"/>
      <c r="N13" s="232"/>
      <c r="O13" s="131" t="str">
        <f t="shared" si="1"/>
        <v/>
      </c>
      <c r="P13" s="458"/>
      <c r="Q13" s="232"/>
      <c r="R13" s="131" t="str">
        <f t="shared" si="2"/>
        <v/>
      </c>
      <c r="S13" s="296"/>
      <c r="T13" s="240"/>
      <c r="U13" s="452"/>
      <c r="V13" s="241"/>
      <c r="W13" s="452"/>
      <c r="X13" s="421"/>
      <c r="Y13" s="358"/>
      <c r="Z13" s="195"/>
    </row>
    <row r="14" spans="1:26">
      <c r="A14" s="7">
        <v>9</v>
      </c>
      <c r="B14" s="188"/>
      <c r="C14" s="360"/>
      <c r="D14" s="347"/>
      <c r="E14" s="277"/>
      <c r="F14" s="348"/>
      <c r="G14" s="279"/>
      <c r="H14" s="279"/>
      <c r="I14" s="162">
        <v>2</v>
      </c>
      <c r="J14" s="338"/>
      <c r="K14" s="232"/>
      <c r="L14" s="131" t="str">
        <f t="shared" si="0"/>
        <v/>
      </c>
      <c r="M14" s="450"/>
      <c r="N14" s="232"/>
      <c r="O14" s="131" t="str">
        <f t="shared" si="1"/>
        <v/>
      </c>
      <c r="P14" s="450"/>
      <c r="Q14" s="232"/>
      <c r="R14" s="131" t="str">
        <f t="shared" si="2"/>
        <v/>
      </c>
      <c r="S14" s="296"/>
      <c r="T14" s="234"/>
      <c r="U14" s="450"/>
      <c r="V14" s="231"/>
      <c r="W14" s="450"/>
      <c r="X14" s="421"/>
      <c r="Y14" s="358"/>
      <c r="Z14" s="195"/>
    </row>
    <row r="15" spans="1:26">
      <c r="A15" s="67">
        <v>10</v>
      </c>
      <c r="B15" s="190"/>
      <c r="C15" s="361"/>
      <c r="D15" s="354"/>
      <c r="E15" s="283"/>
      <c r="F15" s="355"/>
      <c r="G15" s="285"/>
      <c r="H15" s="285"/>
      <c r="I15" s="165">
        <v>2</v>
      </c>
      <c r="J15" s="341"/>
      <c r="K15" s="242"/>
      <c r="L15" s="243" t="str">
        <f t="shared" si="0"/>
        <v/>
      </c>
      <c r="M15" s="453"/>
      <c r="N15" s="242"/>
      <c r="O15" s="243" t="str">
        <f t="shared" si="1"/>
        <v/>
      </c>
      <c r="P15" s="453"/>
      <c r="Q15" s="242"/>
      <c r="R15" s="243" t="str">
        <f t="shared" si="2"/>
        <v/>
      </c>
      <c r="S15" s="443"/>
      <c r="T15" s="244"/>
      <c r="U15" s="453"/>
      <c r="V15" s="245"/>
      <c r="W15" s="453"/>
      <c r="X15" s="423"/>
      <c r="Y15" s="396"/>
      <c r="Z15" s="199"/>
    </row>
    <row r="16" spans="1:26">
      <c r="A16" s="7">
        <v>11</v>
      </c>
      <c r="B16" s="191"/>
      <c r="C16" s="397"/>
      <c r="D16" s="356"/>
      <c r="E16" s="277"/>
      <c r="F16" s="357"/>
      <c r="G16" s="310"/>
      <c r="H16" s="289"/>
      <c r="I16" s="167">
        <v>2</v>
      </c>
      <c r="J16" s="339"/>
      <c r="K16" s="232"/>
      <c r="L16" s="238" t="str">
        <f t="shared" si="0"/>
        <v/>
      </c>
      <c r="M16" s="451"/>
      <c r="N16" s="232"/>
      <c r="O16" s="238" t="str">
        <f t="shared" si="1"/>
        <v/>
      </c>
      <c r="P16" s="451"/>
      <c r="Q16" s="232"/>
      <c r="R16" s="238" t="str">
        <f t="shared" si="2"/>
        <v/>
      </c>
      <c r="S16" s="317"/>
      <c r="T16" s="235"/>
      <c r="U16" s="451"/>
      <c r="V16" s="236"/>
      <c r="W16" s="451"/>
      <c r="X16" s="394"/>
      <c r="Y16" s="406"/>
      <c r="Z16" s="197"/>
    </row>
    <row r="17" spans="1:26">
      <c r="A17" s="7">
        <v>12</v>
      </c>
      <c r="B17" s="183"/>
      <c r="C17" s="360"/>
      <c r="D17" s="358"/>
      <c r="E17" s="277"/>
      <c r="F17" s="359"/>
      <c r="G17" s="294"/>
      <c r="H17" s="293"/>
      <c r="I17" s="162">
        <v>2</v>
      </c>
      <c r="J17" s="339"/>
      <c r="K17" s="232"/>
      <c r="L17" s="239" t="str">
        <f t="shared" si="0"/>
        <v/>
      </c>
      <c r="M17" s="451"/>
      <c r="N17" s="232"/>
      <c r="O17" s="239" t="str">
        <f t="shared" si="1"/>
        <v/>
      </c>
      <c r="P17" s="451"/>
      <c r="Q17" s="232"/>
      <c r="R17" s="239" t="str">
        <f t="shared" si="2"/>
        <v/>
      </c>
      <c r="S17" s="450"/>
      <c r="T17" s="235"/>
      <c r="U17" s="451"/>
      <c r="V17" s="236"/>
      <c r="W17" s="451"/>
      <c r="X17" s="420"/>
      <c r="Y17" s="358"/>
      <c r="Z17" s="195"/>
    </row>
    <row r="18" spans="1:26">
      <c r="A18" s="7">
        <v>13</v>
      </c>
      <c r="B18" s="174"/>
      <c r="C18" s="360"/>
      <c r="D18" s="360"/>
      <c r="E18" s="277"/>
      <c r="F18" s="359"/>
      <c r="G18" s="294"/>
      <c r="H18" s="294"/>
      <c r="I18" s="162">
        <v>2</v>
      </c>
      <c r="J18" s="338"/>
      <c r="K18" s="232"/>
      <c r="L18" s="131" t="str">
        <f t="shared" si="0"/>
        <v/>
      </c>
      <c r="M18" s="450"/>
      <c r="N18" s="232"/>
      <c r="O18" s="131" t="str">
        <f t="shared" si="1"/>
        <v/>
      </c>
      <c r="P18" s="450"/>
      <c r="Q18" s="232"/>
      <c r="R18" s="131" t="str">
        <f t="shared" si="2"/>
        <v/>
      </c>
      <c r="S18" s="296"/>
      <c r="T18" s="234"/>
      <c r="U18" s="450"/>
      <c r="V18" s="241"/>
      <c r="W18" s="450"/>
      <c r="X18" s="422"/>
      <c r="Y18" s="393"/>
      <c r="Z18" s="200"/>
    </row>
    <row r="19" spans="1:26">
      <c r="A19" s="7">
        <v>14</v>
      </c>
      <c r="B19" s="188"/>
      <c r="C19" s="360"/>
      <c r="D19" s="347"/>
      <c r="E19" s="277"/>
      <c r="F19" s="348"/>
      <c r="G19" s="279"/>
      <c r="H19" s="279"/>
      <c r="I19" s="162">
        <v>2</v>
      </c>
      <c r="J19" s="339"/>
      <c r="K19" s="232"/>
      <c r="L19" s="131" t="str">
        <f t="shared" si="0"/>
        <v/>
      </c>
      <c r="M19" s="451"/>
      <c r="N19" s="232"/>
      <c r="O19" s="131" t="str">
        <f t="shared" si="1"/>
        <v/>
      </c>
      <c r="P19" s="451"/>
      <c r="Q19" s="232"/>
      <c r="R19" s="131" t="str">
        <f t="shared" si="2"/>
        <v/>
      </c>
      <c r="S19" s="296"/>
      <c r="T19" s="235"/>
      <c r="U19" s="451"/>
      <c r="V19" s="231"/>
      <c r="W19" s="451"/>
      <c r="X19" s="398"/>
      <c r="Y19" s="399"/>
      <c r="Z19" s="201"/>
    </row>
    <row r="20" spans="1:26">
      <c r="A20" s="6">
        <v>15</v>
      </c>
      <c r="B20" s="188"/>
      <c r="C20" s="360"/>
      <c r="D20" s="347"/>
      <c r="E20" s="317"/>
      <c r="F20" s="348"/>
      <c r="G20" s="279"/>
      <c r="H20" s="279"/>
      <c r="I20" s="162">
        <v>2</v>
      </c>
      <c r="J20" s="339"/>
      <c r="K20" s="232"/>
      <c r="L20" s="131" t="str">
        <f t="shared" si="0"/>
        <v/>
      </c>
      <c r="M20" s="451"/>
      <c r="N20" s="232"/>
      <c r="O20" s="131" t="str">
        <f t="shared" si="1"/>
        <v/>
      </c>
      <c r="P20" s="451"/>
      <c r="Q20" s="232"/>
      <c r="R20" s="131" t="str">
        <f t="shared" si="2"/>
        <v/>
      </c>
      <c r="S20" s="296"/>
      <c r="T20" s="235"/>
      <c r="U20" s="451"/>
      <c r="V20" s="236"/>
      <c r="W20" s="451"/>
      <c r="X20" s="424"/>
      <c r="Y20" s="399"/>
      <c r="Z20" s="201"/>
    </row>
    <row r="21" spans="1:26">
      <c r="A21" s="63">
        <v>16</v>
      </c>
      <c r="B21" s="188"/>
      <c r="C21" s="360"/>
      <c r="D21" s="347"/>
      <c r="E21" s="352"/>
      <c r="F21" s="348"/>
      <c r="G21" s="279"/>
      <c r="H21" s="279"/>
      <c r="I21" s="162">
        <v>2</v>
      </c>
      <c r="J21" s="339"/>
      <c r="K21" s="232"/>
      <c r="L21" s="131" t="str">
        <f t="shared" si="0"/>
        <v/>
      </c>
      <c r="M21" s="451"/>
      <c r="N21" s="232"/>
      <c r="O21" s="131" t="str">
        <f t="shared" si="1"/>
        <v/>
      </c>
      <c r="P21" s="451"/>
      <c r="Q21" s="232"/>
      <c r="R21" s="131" t="str">
        <f t="shared" si="2"/>
        <v/>
      </c>
      <c r="S21" s="296"/>
      <c r="T21" s="235"/>
      <c r="U21" s="451"/>
      <c r="V21" s="236"/>
      <c r="W21" s="451"/>
      <c r="X21" s="391"/>
      <c r="Y21" s="397"/>
      <c r="Z21" s="196"/>
    </row>
    <row r="22" spans="1:26">
      <c r="A22" s="7">
        <v>17</v>
      </c>
      <c r="B22" s="188"/>
      <c r="C22" s="360"/>
      <c r="D22" s="347"/>
      <c r="E22" s="277"/>
      <c r="F22" s="348"/>
      <c r="G22" s="279"/>
      <c r="H22" s="279"/>
      <c r="I22" s="162">
        <v>2</v>
      </c>
      <c r="J22" s="339"/>
      <c r="K22" s="232"/>
      <c r="L22" s="131" t="str">
        <f t="shared" si="0"/>
        <v/>
      </c>
      <c r="M22" s="451"/>
      <c r="N22" s="232"/>
      <c r="O22" s="131" t="str">
        <f t="shared" si="1"/>
        <v/>
      </c>
      <c r="P22" s="451"/>
      <c r="Q22" s="232"/>
      <c r="R22" s="131" t="str">
        <f t="shared" si="2"/>
        <v/>
      </c>
      <c r="S22" s="296"/>
      <c r="T22" s="246"/>
      <c r="U22" s="451"/>
      <c r="V22" s="233"/>
      <c r="W22" s="451"/>
      <c r="X22" s="421"/>
      <c r="Y22" s="358"/>
      <c r="Z22" s="195"/>
    </row>
    <row r="23" spans="1:26">
      <c r="A23" s="7">
        <v>18</v>
      </c>
      <c r="B23" s="188"/>
      <c r="C23" s="360"/>
      <c r="D23" s="347"/>
      <c r="E23" s="277"/>
      <c r="F23" s="348"/>
      <c r="G23" s="279"/>
      <c r="H23" s="279"/>
      <c r="I23" s="162">
        <v>2</v>
      </c>
      <c r="J23" s="339"/>
      <c r="K23" s="232"/>
      <c r="L23" s="131" t="str">
        <f t="shared" si="0"/>
        <v/>
      </c>
      <c r="M23" s="451"/>
      <c r="N23" s="232"/>
      <c r="O23" s="131" t="str">
        <f t="shared" si="1"/>
        <v/>
      </c>
      <c r="P23" s="451"/>
      <c r="Q23" s="232"/>
      <c r="R23" s="131" t="str">
        <f t="shared" si="2"/>
        <v/>
      </c>
      <c r="S23" s="296"/>
      <c r="T23" s="234"/>
      <c r="U23" s="451"/>
      <c r="V23" s="231"/>
      <c r="W23" s="451"/>
      <c r="X23" s="421"/>
      <c r="Y23" s="358"/>
      <c r="Z23" s="195"/>
    </row>
    <row r="24" spans="1:26">
      <c r="A24" s="7">
        <v>19</v>
      </c>
      <c r="B24" s="188"/>
      <c r="C24" s="360"/>
      <c r="D24" s="347"/>
      <c r="E24" s="277"/>
      <c r="F24" s="348"/>
      <c r="G24" s="279"/>
      <c r="H24" s="279"/>
      <c r="I24" s="162">
        <v>2</v>
      </c>
      <c r="J24" s="339"/>
      <c r="K24" s="232"/>
      <c r="L24" s="131" t="str">
        <f t="shared" si="0"/>
        <v/>
      </c>
      <c r="M24" s="451"/>
      <c r="N24" s="232"/>
      <c r="O24" s="131" t="str">
        <f t="shared" si="1"/>
        <v/>
      </c>
      <c r="P24" s="451"/>
      <c r="Q24" s="232"/>
      <c r="R24" s="131" t="str">
        <f t="shared" si="2"/>
        <v/>
      </c>
      <c r="S24" s="296"/>
      <c r="T24" s="235"/>
      <c r="U24" s="451"/>
      <c r="V24" s="236"/>
      <c r="W24" s="451"/>
      <c r="X24" s="421"/>
      <c r="Y24" s="358"/>
      <c r="Z24" s="195"/>
    </row>
    <row r="25" spans="1:26">
      <c r="A25" s="67">
        <v>20</v>
      </c>
      <c r="B25" s="178"/>
      <c r="C25" s="361"/>
      <c r="D25" s="361"/>
      <c r="E25" s="283"/>
      <c r="F25" s="362"/>
      <c r="G25" s="300"/>
      <c r="H25" s="300"/>
      <c r="I25" s="165">
        <v>2</v>
      </c>
      <c r="J25" s="341"/>
      <c r="K25" s="242"/>
      <c r="L25" s="243" t="str">
        <f t="shared" si="0"/>
        <v/>
      </c>
      <c r="M25" s="453"/>
      <c r="N25" s="242"/>
      <c r="O25" s="243" t="str">
        <f t="shared" si="1"/>
        <v/>
      </c>
      <c r="P25" s="453"/>
      <c r="Q25" s="242"/>
      <c r="R25" s="248" t="str">
        <f t="shared" si="2"/>
        <v/>
      </c>
      <c r="S25" s="443"/>
      <c r="T25" s="244"/>
      <c r="U25" s="453"/>
      <c r="V25" s="245"/>
      <c r="W25" s="453"/>
      <c r="X25" s="395"/>
      <c r="Y25" s="396"/>
      <c r="Z25" s="202"/>
    </row>
    <row r="26" spans="1:26">
      <c r="A26" s="7">
        <v>21</v>
      </c>
      <c r="B26" s="192"/>
      <c r="C26" s="397"/>
      <c r="D26" s="363"/>
      <c r="E26" s="277"/>
      <c r="F26" s="357"/>
      <c r="G26" s="310"/>
      <c r="H26" s="310"/>
      <c r="I26" s="167">
        <v>2</v>
      </c>
      <c r="J26" s="339"/>
      <c r="K26" s="232"/>
      <c r="L26" s="247" t="str">
        <f t="shared" si="0"/>
        <v/>
      </c>
      <c r="M26" s="451"/>
      <c r="N26" s="232"/>
      <c r="O26" s="247" t="str">
        <f t="shared" si="1"/>
        <v/>
      </c>
      <c r="P26" s="451"/>
      <c r="Q26" s="232"/>
      <c r="R26" s="131" t="str">
        <f t="shared" si="2"/>
        <v/>
      </c>
      <c r="S26" s="451"/>
      <c r="T26" s="235"/>
      <c r="U26" s="451"/>
      <c r="V26" s="236"/>
      <c r="W26" s="451"/>
      <c r="X26" s="420"/>
      <c r="Y26" s="397"/>
      <c r="Z26" s="203"/>
    </row>
    <row r="27" spans="1:26">
      <c r="A27" s="7">
        <v>22</v>
      </c>
      <c r="B27" s="188"/>
      <c r="C27" s="360"/>
      <c r="D27" s="347"/>
      <c r="E27" s="277"/>
      <c r="F27" s="348"/>
      <c r="G27" s="279"/>
      <c r="H27" s="279"/>
      <c r="I27" s="162">
        <v>2</v>
      </c>
      <c r="J27" s="338"/>
      <c r="K27" s="232"/>
      <c r="L27" s="131" t="str">
        <f t="shared" si="0"/>
        <v/>
      </c>
      <c r="M27" s="450"/>
      <c r="N27" s="232"/>
      <c r="O27" s="131" t="str">
        <f t="shared" si="1"/>
        <v/>
      </c>
      <c r="P27" s="450"/>
      <c r="Q27" s="232"/>
      <c r="R27" s="131" t="str">
        <f t="shared" si="2"/>
        <v/>
      </c>
      <c r="S27" s="296"/>
      <c r="T27" s="240"/>
      <c r="U27" s="452"/>
      <c r="V27" s="241"/>
      <c r="W27" s="452"/>
      <c r="X27" s="421"/>
      <c r="Y27" s="358"/>
      <c r="Z27" s="195"/>
    </row>
    <row r="28" spans="1:26">
      <c r="A28" s="7">
        <v>23</v>
      </c>
      <c r="B28" s="188"/>
      <c r="C28" s="360"/>
      <c r="D28" s="347"/>
      <c r="E28" s="277"/>
      <c r="F28" s="348"/>
      <c r="G28" s="279"/>
      <c r="H28" s="279"/>
      <c r="I28" s="162">
        <v>2</v>
      </c>
      <c r="J28" s="339"/>
      <c r="K28" s="232"/>
      <c r="L28" s="131" t="str">
        <f t="shared" si="0"/>
        <v/>
      </c>
      <c r="M28" s="451"/>
      <c r="N28" s="232"/>
      <c r="O28" s="131" t="str">
        <f t="shared" si="1"/>
        <v/>
      </c>
      <c r="P28" s="451"/>
      <c r="Q28" s="232"/>
      <c r="R28" s="131" t="str">
        <f t="shared" si="2"/>
        <v/>
      </c>
      <c r="S28" s="296"/>
      <c r="T28" s="234"/>
      <c r="U28" s="450"/>
      <c r="V28" s="231"/>
      <c r="W28" s="450"/>
      <c r="X28" s="421"/>
      <c r="Y28" s="358"/>
      <c r="Z28" s="195"/>
    </row>
    <row r="29" spans="1:26">
      <c r="A29" s="7">
        <v>24</v>
      </c>
      <c r="B29" s="188"/>
      <c r="C29" s="360" t="s">
        <v>121</v>
      </c>
      <c r="D29" s="347"/>
      <c r="E29" s="277"/>
      <c r="F29" s="348"/>
      <c r="G29" s="279"/>
      <c r="H29" s="279"/>
      <c r="I29" s="162">
        <v>2</v>
      </c>
      <c r="J29" s="339"/>
      <c r="K29" s="232"/>
      <c r="L29" s="131" t="str">
        <f t="shared" si="0"/>
        <v/>
      </c>
      <c r="M29" s="451"/>
      <c r="N29" s="232"/>
      <c r="O29" s="131" t="str">
        <f t="shared" si="1"/>
        <v/>
      </c>
      <c r="P29" s="451"/>
      <c r="Q29" s="232"/>
      <c r="R29" s="131" t="str">
        <f t="shared" si="2"/>
        <v/>
      </c>
      <c r="S29" s="296"/>
      <c r="T29" s="235"/>
      <c r="U29" s="451"/>
      <c r="V29" s="236"/>
      <c r="W29" s="451"/>
      <c r="X29" s="421"/>
      <c r="Y29" s="358"/>
      <c r="Z29" s="195"/>
    </row>
    <row r="30" spans="1:26">
      <c r="A30" s="6">
        <v>25</v>
      </c>
      <c r="B30" s="184"/>
      <c r="C30" s="358"/>
      <c r="D30" s="349"/>
      <c r="E30" s="317"/>
      <c r="F30" s="348"/>
      <c r="G30" s="293"/>
      <c r="H30" s="293"/>
      <c r="I30" s="163">
        <v>2</v>
      </c>
      <c r="J30" s="339"/>
      <c r="K30" s="232"/>
      <c r="L30" s="238" t="str">
        <f t="shared" si="0"/>
        <v/>
      </c>
      <c r="M30" s="451"/>
      <c r="N30" s="232"/>
      <c r="O30" s="238" t="str">
        <f t="shared" si="1"/>
        <v/>
      </c>
      <c r="P30" s="451"/>
      <c r="Q30" s="232"/>
      <c r="R30" s="238" t="str">
        <f t="shared" si="2"/>
        <v/>
      </c>
      <c r="S30" s="317"/>
      <c r="T30" s="235"/>
      <c r="U30" s="451"/>
      <c r="V30" s="236"/>
      <c r="W30" s="451"/>
      <c r="X30" s="422"/>
      <c r="Y30" s="393"/>
      <c r="Z30" s="200"/>
    </row>
    <row r="31" spans="1:26">
      <c r="A31" s="63">
        <v>26</v>
      </c>
      <c r="B31" s="189"/>
      <c r="C31" s="360"/>
      <c r="D31" s="351"/>
      <c r="E31" s="352"/>
      <c r="F31" s="348"/>
      <c r="G31" s="279"/>
      <c r="H31" s="279"/>
      <c r="I31" s="164">
        <v>2</v>
      </c>
      <c r="J31" s="339"/>
      <c r="K31" s="232"/>
      <c r="L31" s="239" t="str">
        <f t="shared" si="0"/>
        <v/>
      </c>
      <c r="M31" s="451"/>
      <c r="N31" s="232"/>
      <c r="O31" s="239" t="str">
        <f t="shared" si="1"/>
        <v/>
      </c>
      <c r="P31" s="451"/>
      <c r="Q31" s="232"/>
      <c r="R31" s="239" t="str">
        <f t="shared" si="2"/>
        <v/>
      </c>
      <c r="S31" s="450"/>
      <c r="T31" s="235"/>
      <c r="U31" s="451"/>
      <c r="V31" s="236"/>
      <c r="W31" s="451"/>
      <c r="X31" s="391"/>
      <c r="Y31" s="358"/>
      <c r="Z31" s="196"/>
    </row>
    <row r="32" spans="1:26">
      <c r="A32" s="7">
        <v>27</v>
      </c>
      <c r="B32" s="188"/>
      <c r="C32" s="360"/>
      <c r="D32" s="347"/>
      <c r="E32" s="277"/>
      <c r="F32" s="348"/>
      <c r="G32" s="279"/>
      <c r="H32" s="279"/>
      <c r="I32" s="162">
        <v>2</v>
      </c>
      <c r="J32" s="342"/>
      <c r="K32" s="232"/>
      <c r="L32" s="131" t="str">
        <f t="shared" si="0"/>
        <v/>
      </c>
      <c r="M32" s="452"/>
      <c r="N32" s="232"/>
      <c r="O32" s="131" t="str">
        <f t="shared" si="1"/>
        <v/>
      </c>
      <c r="P32" s="452"/>
      <c r="Q32" s="232"/>
      <c r="R32" s="131" t="str">
        <f t="shared" si="2"/>
        <v/>
      </c>
      <c r="S32" s="296"/>
      <c r="T32" s="240"/>
      <c r="U32" s="452"/>
      <c r="V32" s="241"/>
      <c r="W32" s="452"/>
      <c r="X32" s="421"/>
      <c r="Y32" s="358"/>
      <c r="Z32" s="195"/>
    </row>
    <row r="33" spans="1:26">
      <c r="A33" s="7">
        <v>28</v>
      </c>
      <c r="B33" s="188"/>
      <c r="C33" s="360"/>
      <c r="D33" s="347"/>
      <c r="E33" s="277"/>
      <c r="F33" s="348"/>
      <c r="G33" s="279"/>
      <c r="H33" s="279"/>
      <c r="I33" s="162">
        <v>2</v>
      </c>
      <c r="J33" s="338"/>
      <c r="K33" s="232"/>
      <c r="L33" s="131" t="str">
        <f t="shared" si="0"/>
        <v/>
      </c>
      <c r="M33" s="450"/>
      <c r="N33" s="232"/>
      <c r="O33" s="131" t="str">
        <f t="shared" si="1"/>
        <v/>
      </c>
      <c r="P33" s="450"/>
      <c r="Q33" s="232"/>
      <c r="R33" s="131" t="str">
        <f t="shared" si="2"/>
        <v/>
      </c>
      <c r="S33" s="296"/>
      <c r="T33" s="234"/>
      <c r="U33" s="450"/>
      <c r="V33" s="231"/>
      <c r="W33" s="450"/>
      <c r="X33" s="391"/>
      <c r="Y33" s="358"/>
      <c r="Z33" s="195"/>
    </row>
    <row r="34" spans="1:26">
      <c r="A34" s="7">
        <v>29</v>
      </c>
      <c r="B34" s="188"/>
      <c r="C34" s="360"/>
      <c r="D34" s="347"/>
      <c r="E34" s="277"/>
      <c r="F34" s="348"/>
      <c r="G34" s="279"/>
      <c r="H34" s="279"/>
      <c r="I34" s="162">
        <v>2</v>
      </c>
      <c r="J34" s="339"/>
      <c r="K34" s="232"/>
      <c r="L34" s="131" t="str">
        <f t="shared" si="0"/>
        <v/>
      </c>
      <c r="M34" s="451"/>
      <c r="N34" s="232"/>
      <c r="O34" s="131" t="str">
        <f t="shared" si="1"/>
        <v/>
      </c>
      <c r="P34" s="451"/>
      <c r="Q34" s="232"/>
      <c r="R34" s="131" t="str">
        <f t="shared" si="2"/>
        <v/>
      </c>
      <c r="S34" s="296"/>
      <c r="T34" s="235"/>
      <c r="U34" s="451"/>
      <c r="V34" s="236"/>
      <c r="W34" s="451"/>
      <c r="X34" s="420"/>
      <c r="Y34" s="397"/>
      <c r="Z34" s="195"/>
    </row>
    <row r="35" spans="1:26">
      <c r="A35" s="48">
        <v>30</v>
      </c>
      <c r="B35" s="190"/>
      <c r="C35" s="361"/>
      <c r="D35" s="354"/>
      <c r="E35" s="283"/>
      <c r="F35" s="355"/>
      <c r="G35" s="285"/>
      <c r="H35" s="285"/>
      <c r="I35" s="165">
        <v>2</v>
      </c>
      <c r="J35" s="341"/>
      <c r="K35" s="242"/>
      <c r="L35" s="243" t="str">
        <f t="shared" si="0"/>
        <v/>
      </c>
      <c r="M35" s="453"/>
      <c r="N35" s="242"/>
      <c r="O35" s="243" t="str">
        <f t="shared" si="1"/>
        <v/>
      </c>
      <c r="P35" s="453"/>
      <c r="Q35" s="242"/>
      <c r="R35" s="243" t="str">
        <f t="shared" si="2"/>
        <v/>
      </c>
      <c r="S35" s="443"/>
      <c r="T35" s="244"/>
      <c r="U35" s="453"/>
      <c r="V35" s="245"/>
      <c r="W35" s="453"/>
      <c r="X35" s="423"/>
      <c r="Y35" s="396"/>
      <c r="Z35" s="202"/>
    </row>
    <row r="36" spans="1:26">
      <c r="A36" s="7">
        <v>31</v>
      </c>
      <c r="B36" s="191"/>
      <c r="C36" s="397"/>
      <c r="D36" s="356"/>
      <c r="E36" s="277"/>
      <c r="F36" s="357"/>
      <c r="G36" s="310"/>
      <c r="H36" s="289"/>
      <c r="I36" s="167">
        <v>2</v>
      </c>
      <c r="J36" s="339"/>
      <c r="K36" s="232"/>
      <c r="L36" s="238" t="str">
        <f t="shared" si="0"/>
        <v/>
      </c>
      <c r="M36" s="451"/>
      <c r="N36" s="232"/>
      <c r="O36" s="238" t="str">
        <f t="shared" si="1"/>
        <v/>
      </c>
      <c r="P36" s="451"/>
      <c r="Q36" s="232"/>
      <c r="R36" s="238" t="str">
        <f t="shared" si="2"/>
        <v/>
      </c>
      <c r="S36" s="317"/>
      <c r="T36" s="235"/>
      <c r="U36" s="451"/>
      <c r="V36" s="236"/>
      <c r="W36" s="451"/>
      <c r="X36" s="394"/>
      <c r="Y36" s="406"/>
      <c r="Z36" s="197"/>
    </row>
    <row r="37" spans="1:26">
      <c r="A37" s="7">
        <v>32</v>
      </c>
      <c r="B37" s="183"/>
      <c r="C37" s="360"/>
      <c r="D37" s="358"/>
      <c r="E37" s="277"/>
      <c r="F37" s="359"/>
      <c r="G37" s="294"/>
      <c r="H37" s="293"/>
      <c r="I37" s="162">
        <v>2</v>
      </c>
      <c r="J37" s="339"/>
      <c r="K37" s="232"/>
      <c r="L37" s="239" t="str">
        <f t="shared" si="0"/>
        <v/>
      </c>
      <c r="M37" s="451"/>
      <c r="N37" s="232"/>
      <c r="O37" s="239" t="str">
        <f t="shared" si="1"/>
        <v/>
      </c>
      <c r="P37" s="451"/>
      <c r="Q37" s="232"/>
      <c r="R37" s="239" t="str">
        <f t="shared" si="2"/>
        <v/>
      </c>
      <c r="S37" s="450"/>
      <c r="T37" s="235"/>
      <c r="U37" s="451"/>
      <c r="V37" s="236"/>
      <c r="W37" s="451"/>
      <c r="X37" s="420"/>
      <c r="Y37" s="358"/>
      <c r="Z37" s="195"/>
    </row>
    <row r="38" spans="1:26">
      <c r="A38" s="7">
        <v>33</v>
      </c>
      <c r="B38" s="174"/>
      <c r="C38" s="360"/>
      <c r="D38" s="360"/>
      <c r="E38" s="277"/>
      <c r="F38" s="359"/>
      <c r="G38" s="294"/>
      <c r="H38" s="294"/>
      <c r="I38" s="162">
        <v>2</v>
      </c>
      <c r="J38" s="338"/>
      <c r="K38" s="232"/>
      <c r="L38" s="131" t="str">
        <f t="shared" ref="L38:L69" si="3">IF(K38="","",VLOOKUP(K38,女子種目,2))</f>
        <v/>
      </c>
      <c r="M38" s="450"/>
      <c r="N38" s="232"/>
      <c r="O38" s="131" t="str">
        <f t="shared" ref="O38:O69" si="4">IF(N38="","",VLOOKUP(N38,女子種目,2))</f>
        <v/>
      </c>
      <c r="P38" s="450"/>
      <c r="Q38" s="232"/>
      <c r="R38" s="131" t="str">
        <f t="shared" ref="R38:R69" si="5">IF(Q38="","",VLOOKUP(Q38,女子種目,2))</f>
        <v/>
      </c>
      <c r="S38" s="296"/>
      <c r="T38" s="234"/>
      <c r="U38" s="450"/>
      <c r="V38" s="241"/>
      <c r="W38" s="450"/>
      <c r="X38" s="422"/>
      <c r="Y38" s="393"/>
      <c r="Z38" s="200"/>
    </row>
    <row r="39" spans="1:26">
      <c r="A39" s="7">
        <v>34</v>
      </c>
      <c r="B39" s="188"/>
      <c r="C39" s="360"/>
      <c r="D39" s="347"/>
      <c r="E39" s="277"/>
      <c r="F39" s="348"/>
      <c r="G39" s="279"/>
      <c r="H39" s="279"/>
      <c r="I39" s="162">
        <v>2</v>
      </c>
      <c r="J39" s="339"/>
      <c r="K39" s="232"/>
      <c r="L39" s="131" t="str">
        <f t="shared" si="3"/>
        <v/>
      </c>
      <c r="M39" s="451"/>
      <c r="N39" s="232"/>
      <c r="O39" s="131" t="str">
        <f t="shared" si="4"/>
        <v/>
      </c>
      <c r="P39" s="451"/>
      <c r="Q39" s="232"/>
      <c r="R39" s="131" t="str">
        <f t="shared" si="5"/>
        <v/>
      </c>
      <c r="S39" s="296"/>
      <c r="T39" s="235"/>
      <c r="U39" s="451"/>
      <c r="V39" s="231"/>
      <c r="W39" s="451"/>
      <c r="X39" s="398"/>
      <c r="Y39" s="399"/>
      <c r="Z39" s="201"/>
    </row>
    <row r="40" spans="1:26">
      <c r="A40" s="6">
        <v>35</v>
      </c>
      <c r="B40" s="188"/>
      <c r="C40" s="360"/>
      <c r="D40" s="347"/>
      <c r="E40" s="317"/>
      <c r="F40" s="348"/>
      <c r="G40" s="279"/>
      <c r="H40" s="279"/>
      <c r="I40" s="162">
        <v>2</v>
      </c>
      <c r="J40" s="339"/>
      <c r="K40" s="232"/>
      <c r="L40" s="131" t="str">
        <f t="shared" si="3"/>
        <v/>
      </c>
      <c r="M40" s="451"/>
      <c r="N40" s="232"/>
      <c r="O40" s="131" t="str">
        <f t="shared" si="4"/>
        <v/>
      </c>
      <c r="P40" s="451"/>
      <c r="Q40" s="232"/>
      <c r="R40" s="131" t="str">
        <f t="shared" si="5"/>
        <v/>
      </c>
      <c r="S40" s="296"/>
      <c r="T40" s="235"/>
      <c r="U40" s="451"/>
      <c r="V40" s="236"/>
      <c r="W40" s="451"/>
      <c r="X40" s="424"/>
      <c r="Y40" s="399"/>
      <c r="Z40" s="201"/>
    </row>
    <row r="41" spans="1:26">
      <c r="A41" s="63">
        <v>36</v>
      </c>
      <c r="B41" s="188"/>
      <c r="C41" s="360"/>
      <c r="D41" s="347"/>
      <c r="E41" s="352"/>
      <c r="F41" s="348"/>
      <c r="G41" s="279"/>
      <c r="H41" s="279"/>
      <c r="I41" s="162">
        <v>2</v>
      </c>
      <c r="J41" s="339"/>
      <c r="K41" s="232"/>
      <c r="L41" s="131" t="str">
        <f t="shared" si="3"/>
        <v/>
      </c>
      <c r="M41" s="451"/>
      <c r="N41" s="232"/>
      <c r="O41" s="131" t="str">
        <f t="shared" si="4"/>
        <v/>
      </c>
      <c r="P41" s="451"/>
      <c r="Q41" s="232"/>
      <c r="R41" s="131" t="str">
        <f t="shared" si="5"/>
        <v/>
      </c>
      <c r="S41" s="296"/>
      <c r="T41" s="235"/>
      <c r="U41" s="451"/>
      <c r="V41" s="236"/>
      <c r="W41" s="451"/>
      <c r="X41" s="391"/>
      <c r="Y41" s="397"/>
      <c r="Z41" s="196"/>
    </row>
    <row r="42" spans="1:26">
      <c r="A42" s="7">
        <v>37</v>
      </c>
      <c r="B42" s="188"/>
      <c r="C42" s="360"/>
      <c r="D42" s="347"/>
      <c r="E42" s="277"/>
      <c r="F42" s="348"/>
      <c r="G42" s="279"/>
      <c r="H42" s="279"/>
      <c r="I42" s="162">
        <v>2</v>
      </c>
      <c r="J42" s="339"/>
      <c r="K42" s="232"/>
      <c r="L42" s="131" t="str">
        <f t="shared" si="3"/>
        <v/>
      </c>
      <c r="M42" s="451"/>
      <c r="N42" s="232"/>
      <c r="O42" s="131" t="str">
        <f t="shared" si="4"/>
        <v/>
      </c>
      <c r="P42" s="451"/>
      <c r="Q42" s="232"/>
      <c r="R42" s="131" t="str">
        <f t="shared" si="5"/>
        <v/>
      </c>
      <c r="S42" s="296"/>
      <c r="T42" s="246"/>
      <c r="U42" s="451"/>
      <c r="V42" s="233"/>
      <c r="W42" s="451"/>
      <c r="X42" s="421"/>
      <c r="Y42" s="358"/>
      <c r="Z42" s="195"/>
    </row>
    <row r="43" spans="1:26">
      <c r="A43" s="7">
        <v>38</v>
      </c>
      <c r="B43" s="188"/>
      <c r="C43" s="360"/>
      <c r="D43" s="347"/>
      <c r="E43" s="277"/>
      <c r="F43" s="348"/>
      <c r="G43" s="279"/>
      <c r="H43" s="279"/>
      <c r="I43" s="162">
        <v>2</v>
      </c>
      <c r="J43" s="339"/>
      <c r="K43" s="232"/>
      <c r="L43" s="131" t="str">
        <f t="shared" si="3"/>
        <v/>
      </c>
      <c r="M43" s="451"/>
      <c r="N43" s="232"/>
      <c r="O43" s="131" t="str">
        <f t="shared" si="4"/>
        <v/>
      </c>
      <c r="P43" s="451"/>
      <c r="Q43" s="232"/>
      <c r="R43" s="131" t="str">
        <f t="shared" si="5"/>
        <v/>
      </c>
      <c r="S43" s="296"/>
      <c r="T43" s="234"/>
      <c r="U43" s="451"/>
      <c r="V43" s="231"/>
      <c r="W43" s="451"/>
      <c r="X43" s="421"/>
      <c r="Y43" s="358"/>
      <c r="Z43" s="195"/>
    </row>
    <row r="44" spans="1:26">
      <c r="A44" s="7">
        <v>39</v>
      </c>
      <c r="B44" s="188"/>
      <c r="C44" s="360"/>
      <c r="D44" s="347"/>
      <c r="E44" s="277"/>
      <c r="F44" s="348"/>
      <c r="G44" s="279"/>
      <c r="H44" s="279"/>
      <c r="I44" s="162">
        <v>2</v>
      </c>
      <c r="J44" s="339"/>
      <c r="K44" s="232"/>
      <c r="L44" s="131" t="str">
        <f t="shared" si="3"/>
        <v/>
      </c>
      <c r="M44" s="451"/>
      <c r="N44" s="232"/>
      <c r="O44" s="131" t="str">
        <f t="shared" si="4"/>
        <v/>
      </c>
      <c r="P44" s="451"/>
      <c r="Q44" s="232"/>
      <c r="R44" s="131" t="str">
        <f t="shared" si="5"/>
        <v/>
      </c>
      <c r="S44" s="296"/>
      <c r="T44" s="235"/>
      <c r="U44" s="451"/>
      <c r="V44" s="236"/>
      <c r="W44" s="451"/>
      <c r="X44" s="421"/>
      <c r="Y44" s="358"/>
      <c r="Z44" s="195"/>
    </row>
    <row r="45" spans="1:26">
      <c r="A45" s="67">
        <v>40</v>
      </c>
      <c r="B45" s="178"/>
      <c r="C45" s="361"/>
      <c r="D45" s="361"/>
      <c r="E45" s="283"/>
      <c r="F45" s="362"/>
      <c r="G45" s="300"/>
      <c r="H45" s="300"/>
      <c r="I45" s="165">
        <v>2</v>
      </c>
      <c r="J45" s="341"/>
      <c r="K45" s="242"/>
      <c r="L45" s="243" t="str">
        <f t="shared" si="3"/>
        <v/>
      </c>
      <c r="M45" s="453"/>
      <c r="N45" s="242"/>
      <c r="O45" s="243" t="str">
        <f t="shared" si="4"/>
        <v/>
      </c>
      <c r="P45" s="453"/>
      <c r="Q45" s="242"/>
      <c r="R45" s="248" t="str">
        <f t="shared" si="5"/>
        <v/>
      </c>
      <c r="S45" s="443"/>
      <c r="T45" s="244"/>
      <c r="U45" s="453"/>
      <c r="V45" s="245"/>
      <c r="W45" s="453"/>
      <c r="X45" s="395"/>
      <c r="Y45" s="396"/>
      <c r="Z45" s="202"/>
    </row>
    <row r="46" spans="1:26">
      <c r="A46" s="64">
        <v>41</v>
      </c>
      <c r="B46" s="188"/>
      <c r="C46" s="360"/>
      <c r="D46" s="347"/>
      <c r="E46" s="277"/>
      <c r="F46" s="348"/>
      <c r="G46" s="279"/>
      <c r="H46" s="279"/>
      <c r="I46" s="162">
        <v>2</v>
      </c>
      <c r="J46" s="339"/>
      <c r="K46" s="232"/>
      <c r="L46" s="131" t="str">
        <f t="shared" si="3"/>
        <v/>
      </c>
      <c r="M46" s="451"/>
      <c r="N46" s="232"/>
      <c r="O46" s="131" t="str">
        <f t="shared" si="4"/>
        <v/>
      </c>
      <c r="P46" s="451"/>
      <c r="Q46" s="232"/>
      <c r="R46" s="131" t="str">
        <f t="shared" si="5"/>
        <v/>
      </c>
      <c r="S46" s="296"/>
      <c r="T46" s="235"/>
      <c r="U46" s="451"/>
      <c r="V46" s="236"/>
      <c r="W46" s="451"/>
      <c r="X46" s="394"/>
      <c r="Y46" s="397"/>
      <c r="Z46" s="203"/>
    </row>
    <row r="47" spans="1:26">
      <c r="A47" s="7">
        <v>42</v>
      </c>
      <c r="B47" s="188"/>
      <c r="C47" s="360"/>
      <c r="D47" s="347"/>
      <c r="E47" s="277"/>
      <c r="F47" s="348"/>
      <c r="G47" s="279"/>
      <c r="H47" s="279"/>
      <c r="I47" s="162">
        <v>2</v>
      </c>
      <c r="J47" s="339"/>
      <c r="K47" s="232"/>
      <c r="L47" s="131" t="str">
        <f t="shared" si="3"/>
        <v/>
      </c>
      <c r="M47" s="451"/>
      <c r="N47" s="232"/>
      <c r="O47" s="131" t="str">
        <f t="shared" si="4"/>
        <v/>
      </c>
      <c r="P47" s="451"/>
      <c r="Q47" s="232"/>
      <c r="R47" s="131" t="str">
        <f t="shared" si="5"/>
        <v/>
      </c>
      <c r="S47" s="296"/>
      <c r="T47" s="235"/>
      <c r="U47" s="451"/>
      <c r="V47" s="236"/>
      <c r="W47" s="451"/>
      <c r="X47" s="421"/>
      <c r="Y47" s="358"/>
      <c r="Z47" s="195"/>
    </row>
    <row r="48" spans="1:26">
      <c r="A48" s="7">
        <v>43</v>
      </c>
      <c r="B48" s="188"/>
      <c r="C48" s="360"/>
      <c r="D48" s="347"/>
      <c r="E48" s="277"/>
      <c r="F48" s="348"/>
      <c r="G48" s="279"/>
      <c r="H48" s="279"/>
      <c r="I48" s="162">
        <v>2</v>
      </c>
      <c r="J48" s="339"/>
      <c r="K48" s="232"/>
      <c r="L48" s="131" t="str">
        <f t="shared" si="3"/>
        <v/>
      </c>
      <c r="M48" s="451"/>
      <c r="N48" s="232"/>
      <c r="O48" s="131" t="str">
        <f t="shared" si="4"/>
        <v/>
      </c>
      <c r="P48" s="451"/>
      <c r="Q48" s="232"/>
      <c r="R48" s="131" t="str">
        <f t="shared" si="5"/>
        <v/>
      </c>
      <c r="S48" s="296"/>
      <c r="T48" s="235"/>
      <c r="U48" s="451"/>
      <c r="V48" s="236"/>
      <c r="W48" s="451"/>
      <c r="X48" s="421"/>
      <c r="Y48" s="358"/>
      <c r="Z48" s="195"/>
    </row>
    <row r="49" spans="1:26">
      <c r="A49" s="7">
        <v>44</v>
      </c>
      <c r="B49" s="188"/>
      <c r="C49" s="360"/>
      <c r="D49" s="347"/>
      <c r="E49" s="277"/>
      <c r="F49" s="348"/>
      <c r="G49" s="279"/>
      <c r="H49" s="279"/>
      <c r="I49" s="162">
        <v>2</v>
      </c>
      <c r="J49" s="339"/>
      <c r="K49" s="232"/>
      <c r="L49" s="131" t="str">
        <f t="shared" si="3"/>
        <v/>
      </c>
      <c r="M49" s="451"/>
      <c r="N49" s="232"/>
      <c r="O49" s="131" t="str">
        <f t="shared" si="4"/>
        <v/>
      </c>
      <c r="P49" s="451"/>
      <c r="Q49" s="232"/>
      <c r="R49" s="131" t="str">
        <f t="shared" si="5"/>
        <v/>
      </c>
      <c r="S49" s="296"/>
      <c r="T49" s="235"/>
      <c r="U49" s="451"/>
      <c r="V49" s="236"/>
      <c r="W49" s="451"/>
      <c r="X49" s="421"/>
      <c r="Y49" s="358"/>
      <c r="Z49" s="195"/>
    </row>
    <row r="50" spans="1:26">
      <c r="A50" s="63">
        <v>45</v>
      </c>
      <c r="B50" s="184"/>
      <c r="C50" s="349"/>
      <c r="D50" s="349"/>
      <c r="E50" s="317"/>
      <c r="F50" s="350"/>
      <c r="G50" s="280"/>
      <c r="H50" s="280"/>
      <c r="I50" s="163">
        <v>2</v>
      </c>
      <c r="J50" s="342"/>
      <c r="K50" s="232"/>
      <c r="L50" s="238" t="str">
        <f t="shared" si="3"/>
        <v/>
      </c>
      <c r="M50" s="452"/>
      <c r="N50" s="232"/>
      <c r="O50" s="239" t="str">
        <f t="shared" si="4"/>
        <v/>
      </c>
      <c r="P50" s="452"/>
      <c r="Q50" s="232"/>
      <c r="R50" s="238" t="str">
        <f t="shared" si="5"/>
        <v/>
      </c>
      <c r="S50" s="317"/>
      <c r="T50" s="234"/>
      <c r="U50" s="450"/>
      <c r="V50" s="241"/>
      <c r="W50" s="450"/>
      <c r="X50" s="422"/>
      <c r="Y50" s="393"/>
      <c r="Z50" s="200"/>
    </row>
    <row r="51" spans="1:26">
      <c r="A51" s="7">
        <v>46</v>
      </c>
      <c r="B51" s="189"/>
      <c r="C51" s="358"/>
      <c r="D51" s="351"/>
      <c r="E51" s="352"/>
      <c r="F51" s="353"/>
      <c r="G51" s="281"/>
      <c r="H51" s="281"/>
      <c r="I51" s="164">
        <v>2</v>
      </c>
      <c r="J51" s="338"/>
      <c r="K51" s="232"/>
      <c r="L51" s="239" t="str">
        <f t="shared" si="3"/>
        <v/>
      </c>
      <c r="M51" s="450"/>
      <c r="N51" s="232"/>
      <c r="O51" s="131" t="str">
        <f t="shared" si="4"/>
        <v/>
      </c>
      <c r="P51" s="450"/>
      <c r="Q51" s="232"/>
      <c r="R51" s="239" t="str">
        <f t="shared" si="5"/>
        <v/>
      </c>
      <c r="S51" s="450"/>
      <c r="T51" s="240"/>
      <c r="U51" s="451"/>
      <c r="V51" s="231"/>
      <c r="W51" s="451"/>
      <c r="X51" s="391"/>
      <c r="Y51" s="358"/>
      <c r="Z51" s="196"/>
    </row>
    <row r="52" spans="1:26">
      <c r="A52" s="7">
        <v>47</v>
      </c>
      <c r="B52" s="188"/>
      <c r="C52" s="360"/>
      <c r="D52" s="347"/>
      <c r="E52" s="277"/>
      <c r="F52" s="348"/>
      <c r="G52" s="279"/>
      <c r="H52" s="279"/>
      <c r="I52" s="162">
        <v>2</v>
      </c>
      <c r="J52" s="339"/>
      <c r="K52" s="232"/>
      <c r="L52" s="131" t="str">
        <f t="shared" si="3"/>
        <v/>
      </c>
      <c r="M52" s="451"/>
      <c r="N52" s="232"/>
      <c r="O52" s="131" t="str">
        <f t="shared" si="4"/>
        <v/>
      </c>
      <c r="P52" s="451"/>
      <c r="Q52" s="232"/>
      <c r="R52" s="131" t="str">
        <f t="shared" si="5"/>
        <v/>
      </c>
      <c r="S52" s="296"/>
      <c r="T52" s="234"/>
      <c r="U52" s="451"/>
      <c r="V52" s="231"/>
      <c r="W52" s="451"/>
      <c r="X52" s="421"/>
      <c r="Y52" s="358"/>
      <c r="Z52" s="195"/>
    </row>
    <row r="53" spans="1:26">
      <c r="A53" s="7">
        <v>48</v>
      </c>
      <c r="B53" s="188"/>
      <c r="C53" s="360"/>
      <c r="D53" s="347"/>
      <c r="E53" s="277"/>
      <c r="F53" s="348"/>
      <c r="G53" s="279"/>
      <c r="H53" s="279"/>
      <c r="I53" s="162">
        <v>2</v>
      </c>
      <c r="J53" s="339"/>
      <c r="K53" s="232"/>
      <c r="L53" s="131" t="str">
        <f t="shared" si="3"/>
        <v/>
      </c>
      <c r="M53" s="451"/>
      <c r="N53" s="232"/>
      <c r="O53" s="131" t="str">
        <f t="shared" si="4"/>
        <v/>
      </c>
      <c r="P53" s="451"/>
      <c r="Q53" s="232"/>
      <c r="R53" s="131" t="str">
        <f t="shared" si="5"/>
        <v/>
      </c>
      <c r="S53" s="296"/>
      <c r="T53" s="235"/>
      <c r="U53" s="451"/>
      <c r="V53" s="236"/>
      <c r="W53" s="451"/>
      <c r="X53" s="421"/>
      <c r="Y53" s="358"/>
      <c r="Z53" s="195"/>
    </row>
    <row r="54" spans="1:26">
      <c r="A54" s="7">
        <v>49</v>
      </c>
      <c r="B54" s="188"/>
      <c r="C54" s="360"/>
      <c r="D54" s="347"/>
      <c r="E54" s="277"/>
      <c r="F54" s="348"/>
      <c r="G54" s="279"/>
      <c r="H54" s="279"/>
      <c r="I54" s="162">
        <v>2</v>
      </c>
      <c r="J54" s="339"/>
      <c r="K54" s="232"/>
      <c r="L54" s="131" t="str">
        <f t="shared" si="3"/>
        <v/>
      </c>
      <c r="M54" s="451"/>
      <c r="N54" s="232"/>
      <c r="O54" s="131" t="str">
        <f t="shared" si="4"/>
        <v/>
      </c>
      <c r="P54" s="451"/>
      <c r="Q54" s="232"/>
      <c r="R54" s="131" t="str">
        <f t="shared" si="5"/>
        <v/>
      </c>
      <c r="S54" s="296"/>
      <c r="T54" s="235"/>
      <c r="U54" s="451"/>
      <c r="V54" s="236"/>
      <c r="W54" s="451"/>
      <c r="X54" s="421"/>
      <c r="Y54" s="358"/>
      <c r="Z54" s="195"/>
    </row>
    <row r="55" spans="1:26">
      <c r="A55" s="48">
        <v>50</v>
      </c>
      <c r="B55" s="193"/>
      <c r="C55" s="396"/>
      <c r="D55" s="354"/>
      <c r="E55" s="283"/>
      <c r="F55" s="355"/>
      <c r="G55" s="285"/>
      <c r="H55" s="285"/>
      <c r="I55" s="168">
        <v>2</v>
      </c>
      <c r="J55" s="341"/>
      <c r="K55" s="242"/>
      <c r="L55" s="248" t="str">
        <f t="shared" si="3"/>
        <v/>
      </c>
      <c r="M55" s="453"/>
      <c r="N55" s="242"/>
      <c r="O55" s="243" t="str">
        <f t="shared" si="4"/>
        <v/>
      </c>
      <c r="P55" s="453"/>
      <c r="Q55" s="242"/>
      <c r="R55" s="243" t="str">
        <f t="shared" si="5"/>
        <v/>
      </c>
      <c r="S55" s="443"/>
      <c r="T55" s="244"/>
      <c r="U55" s="453"/>
      <c r="V55" s="245"/>
      <c r="W55" s="453"/>
      <c r="X55" s="423"/>
      <c r="Y55" s="396"/>
      <c r="Z55" s="202"/>
    </row>
    <row r="56" spans="1:26">
      <c r="A56" s="7">
        <v>51</v>
      </c>
      <c r="B56" s="191"/>
      <c r="C56" s="397"/>
      <c r="D56" s="356"/>
      <c r="E56" s="277"/>
      <c r="F56" s="357"/>
      <c r="G56" s="310"/>
      <c r="H56" s="289"/>
      <c r="I56" s="167">
        <v>2</v>
      </c>
      <c r="J56" s="339"/>
      <c r="K56" s="232"/>
      <c r="L56" s="238" t="str">
        <f t="shared" si="3"/>
        <v/>
      </c>
      <c r="M56" s="451"/>
      <c r="N56" s="232"/>
      <c r="O56" s="238" t="str">
        <f t="shared" si="4"/>
        <v/>
      </c>
      <c r="P56" s="451"/>
      <c r="Q56" s="232"/>
      <c r="R56" s="238" t="str">
        <f t="shared" si="5"/>
        <v/>
      </c>
      <c r="S56" s="317"/>
      <c r="T56" s="235"/>
      <c r="U56" s="451"/>
      <c r="V56" s="236"/>
      <c r="W56" s="451"/>
      <c r="X56" s="394"/>
      <c r="Y56" s="406"/>
      <c r="Z56" s="197"/>
    </row>
    <row r="57" spans="1:26">
      <c r="A57" s="7">
        <v>52</v>
      </c>
      <c r="B57" s="183"/>
      <c r="C57" s="360"/>
      <c r="D57" s="358"/>
      <c r="E57" s="277"/>
      <c r="F57" s="359"/>
      <c r="G57" s="294"/>
      <c r="H57" s="293"/>
      <c r="I57" s="162">
        <v>2</v>
      </c>
      <c r="J57" s="339"/>
      <c r="K57" s="232"/>
      <c r="L57" s="239" t="str">
        <f t="shared" si="3"/>
        <v/>
      </c>
      <c r="M57" s="451"/>
      <c r="N57" s="232"/>
      <c r="O57" s="239" t="str">
        <f t="shared" si="4"/>
        <v/>
      </c>
      <c r="P57" s="451"/>
      <c r="Q57" s="232"/>
      <c r="R57" s="239" t="str">
        <f t="shared" si="5"/>
        <v/>
      </c>
      <c r="S57" s="450"/>
      <c r="T57" s="235"/>
      <c r="U57" s="451"/>
      <c r="V57" s="236"/>
      <c r="W57" s="451"/>
      <c r="X57" s="420"/>
      <c r="Y57" s="358"/>
      <c r="Z57" s="195"/>
    </row>
    <row r="58" spans="1:26">
      <c r="A58" s="7">
        <v>53</v>
      </c>
      <c r="B58" s="174"/>
      <c r="C58" s="360"/>
      <c r="D58" s="360"/>
      <c r="E58" s="277"/>
      <c r="F58" s="359"/>
      <c r="G58" s="294"/>
      <c r="H58" s="294"/>
      <c r="I58" s="162">
        <v>2</v>
      </c>
      <c r="J58" s="338"/>
      <c r="K58" s="232"/>
      <c r="L58" s="131" t="str">
        <f t="shared" si="3"/>
        <v/>
      </c>
      <c r="M58" s="450"/>
      <c r="N58" s="232"/>
      <c r="O58" s="131" t="str">
        <f t="shared" si="4"/>
        <v/>
      </c>
      <c r="P58" s="450"/>
      <c r="Q58" s="232"/>
      <c r="R58" s="131" t="str">
        <f t="shared" si="5"/>
        <v/>
      </c>
      <c r="S58" s="296"/>
      <c r="T58" s="234"/>
      <c r="U58" s="450"/>
      <c r="V58" s="241"/>
      <c r="W58" s="450"/>
      <c r="X58" s="422"/>
      <c r="Y58" s="393"/>
      <c r="Z58" s="200"/>
    </row>
    <row r="59" spans="1:26">
      <c r="A59" s="7">
        <v>54</v>
      </c>
      <c r="B59" s="188"/>
      <c r="C59" s="360"/>
      <c r="D59" s="347"/>
      <c r="E59" s="277"/>
      <c r="F59" s="348"/>
      <c r="G59" s="279"/>
      <c r="H59" s="279"/>
      <c r="I59" s="162">
        <v>2</v>
      </c>
      <c r="J59" s="339"/>
      <c r="K59" s="232"/>
      <c r="L59" s="131" t="str">
        <f t="shared" si="3"/>
        <v/>
      </c>
      <c r="M59" s="451"/>
      <c r="N59" s="232"/>
      <c r="O59" s="131" t="str">
        <f t="shared" si="4"/>
        <v/>
      </c>
      <c r="P59" s="451"/>
      <c r="Q59" s="232"/>
      <c r="R59" s="131" t="str">
        <f t="shared" si="5"/>
        <v/>
      </c>
      <c r="S59" s="296"/>
      <c r="T59" s="235"/>
      <c r="U59" s="451"/>
      <c r="V59" s="231"/>
      <c r="W59" s="451"/>
      <c r="X59" s="398"/>
      <c r="Y59" s="399"/>
      <c r="Z59" s="201"/>
    </row>
    <row r="60" spans="1:26">
      <c r="A60" s="6">
        <v>55</v>
      </c>
      <c r="B60" s="188"/>
      <c r="C60" s="360"/>
      <c r="D60" s="347"/>
      <c r="E60" s="317"/>
      <c r="F60" s="348"/>
      <c r="G60" s="279"/>
      <c r="H60" s="279"/>
      <c r="I60" s="162">
        <v>2</v>
      </c>
      <c r="J60" s="339"/>
      <c r="K60" s="232"/>
      <c r="L60" s="131" t="str">
        <f t="shared" si="3"/>
        <v/>
      </c>
      <c r="M60" s="451"/>
      <c r="N60" s="232"/>
      <c r="O60" s="131" t="str">
        <f t="shared" si="4"/>
        <v/>
      </c>
      <c r="P60" s="451"/>
      <c r="Q60" s="232"/>
      <c r="R60" s="131" t="str">
        <f t="shared" si="5"/>
        <v/>
      </c>
      <c r="S60" s="296"/>
      <c r="T60" s="235"/>
      <c r="U60" s="451"/>
      <c r="V60" s="236"/>
      <c r="W60" s="451"/>
      <c r="X60" s="424"/>
      <c r="Y60" s="399"/>
      <c r="Z60" s="201"/>
    </row>
    <row r="61" spans="1:26">
      <c r="A61" s="63">
        <v>56</v>
      </c>
      <c r="B61" s="188"/>
      <c r="C61" s="360"/>
      <c r="D61" s="347"/>
      <c r="E61" s="352"/>
      <c r="F61" s="348"/>
      <c r="G61" s="279"/>
      <c r="H61" s="279"/>
      <c r="I61" s="162">
        <v>2</v>
      </c>
      <c r="J61" s="339"/>
      <c r="K61" s="232"/>
      <c r="L61" s="131" t="str">
        <f t="shared" si="3"/>
        <v/>
      </c>
      <c r="M61" s="451"/>
      <c r="N61" s="232"/>
      <c r="O61" s="131" t="str">
        <f t="shared" si="4"/>
        <v/>
      </c>
      <c r="P61" s="451"/>
      <c r="Q61" s="232"/>
      <c r="R61" s="131" t="str">
        <f t="shared" si="5"/>
        <v/>
      </c>
      <c r="S61" s="296"/>
      <c r="T61" s="235"/>
      <c r="U61" s="451"/>
      <c r="V61" s="236"/>
      <c r="W61" s="451"/>
      <c r="X61" s="391"/>
      <c r="Y61" s="397"/>
      <c r="Z61" s="196"/>
    </row>
    <row r="62" spans="1:26">
      <c r="A62" s="7">
        <v>57</v>
      </c>
      <c r="B62" s="188"/>
      <c r="C62" s="360"/>
      <c r="D62" s="347"/>
      <c r="E62" s="277"/>
      <c r="F62" s="348"/>
      <c r="G62" s="279"/>
      <c r="H62" s="279"/>
      <c r="I62" s="162">
        <v>2</v>
      </c>
      <c r="J62" s="339"/>
      <c r="K62" s="232"/>
      <c r="L62" s="131" t="str">
        <f t="shared" si="3"/>
        <v/>
      </c>
      <c r="M62" s="451"/>
      <c r="N62" s="232"/>
      <c r="O62" s="131" t="str">
        <f t="shared" si="4"/>
        <v/>
      </c>
      <c r="P62" s="451"/>
      <c r="Q62" s="232"/>
      <c r="R62" s="131" t="str">
        <f t="shared" si="5"/>
        <v/>
      </c>
      <c r="S62" s="296"/>
      <c r="T62" s="246"/>
      <c r="U62" s="451"/>
      <c r="V62" s="233"/>
      <c r="W62" s="451"/>
      <c r="X62" s="421"/>
      <c r="Y62" s="358"/>
      <c r="Z62" s="195"/>
    </row>
    <row r="63" spans="1:26">
      <c r="A63" s="7">
        <v>58</v>
      </c>
      <c r="B63" s="188"/>
      <c r="C63" s="360"/>
      <c r="D63" s="347"/>
      <c r="E63" s="277"/>
      <c r="F63" s="348"/>
      <c r="G63" s="279"/>
      <c r="H63" s="279"/>
      <c r="I63" s="162">
        <v>2</v>
      </c>
      <c r="J63" s="339"/>
      <c r="K63" s="232"/>
      <c r="L63" s="131" t="str">
        <f t="shared" si="3"/>
        <v/>
      </c>
      <c r="M63" s="451"/>
      <c r="N63" s="232"/>
      <c r="O63" s="131" t="str">
        <f t="shared" si="4"/>
        <v/>
      </c>
      <c r="P63" s="451"/>
      <c r="Q63" s="232"/>
      <c r="R63" s="131" t="str">
        <f t="shared" si="5"/>
        <v/>
      </c>
      <c r="S63" s="296"/>
      <c r="T63" s="234"/>
      <c r="U63" s="451"/>
      <c r="V63" s="231"/>
      <c r="W63" s="451"/>
      <c r="X63" s="421"/>
      <c r="Y63" s="358"/>
      <c r="Z63" s="195"/>
    </row>
    <row r="64" spans="1:26">
      <c r="A64" s="7">
        <v>59</v>
      </c>
      <c r="B64" s="188"/>
      <c r="C64" s="360"/>
      <c r="D64" s="347"/>
      <c r="E64" s="277"/>
      <c r="F64" s="348"/>
      <c r="G64" s="279"/>
      <c r="H64" s="279"/>
      <c r="I64" s="162">
        <v>2</v>
      </c>
      <c r="J64" s="339"/>
      <c r="K64" s="232"/>
      <c r="L64" s="131" t="str">
        <f t="shared" si="3"/>
        <v/>
      </c>
      <c r="M64" s="451"/>
      <c r="N64" s="232"/>
      <c r="O64" s="131" t="str">
        <f t="shared" si="4"/>
        <v/>
      </c>
      <c r="P64" s="451"/>
      <c r="Q64" s="232"/>
      <c r="R64" s="131" t="str">
        <f t="shared" si="5"/>
        <v/>
      </c>
      <c r="S64" s="296"/>
      <c r="T64" s="235"/>
      <c r="U64" s="451"/>
      <c r="V64" s="236"/>
      <c r="W64" s="451"/>
      <c r="X64" s="421"/>
      <c r="Y64" s="358"/>
      <c r="Z64" s="195"/>
    </row>
    <row r="65" spans="1:26">
      <c r="A65" s="67">
        <v>60</v>
      </c>
      <c r="B65" s="178"/>
      <c r="C65" s="361"/>
      <c r="D65" s="361"/>
      <c r="E65" s="283"/>
      <c r="F65" s="362"/>
      <c r="G65" s="300"/>
      <c r="H65" s="300"/>
      <c r="I65" s="165">
        <v>2</v>
      </c>
      <c r="J65" s="341"/>
      <c r="K65" s="242"/>
      <c r="L65" s="243" t="str">
        <f t="shared" si="3"/>
        <v/>
      </c>
      <c r="M65" s="453"/>
      <c r="N65" s="242"/>
      <c r="O65" s="243" t="str">
        <f t="shared" si="4"/>
        <v/>
      </c>
      <c r="P65" s="453"/>
      <c r="Q65" s="242"/>
      <c r="R65" s="248" t="str">
        <f t="shared" si="5"/>
        <v/>
      </c>
      <c r="S65" s="443"/>
      <c r="T65" s="244"/>
      <c r="U65" s="453"/>
      <c r="V65" s="245"/>
      <c r="W65" s="453"/>
      <c r="X65" s="395"/>
      <c r="Y65" s="396"/>
      <c r="Z65" s="202"/>
    </row>
    <row r="66" spans="1:26">
      <c r="A66" s="7">
        <v>61</v>
      </c>
      <c r="B66" s="188"/>
      <c r="C66" s="360"/>
      <c r="D66" s="347"/>
      <c r="E66" s="277"/>
      <c r="F66" s="348"/>
      <c r="G66" s="279"/>
      <c r="H66" s="279"/>
      <c r="I66" s="162">
        <v>2</v>
      </c>
      <c r="J66" s="339"/>
      <c r="K66" s="232"/>
      <c r="L66" s="131" t="str">
        <f t="shared" si="3"/>
        <v/>
      </c>
      <c r="M66" s="451"/>
      <c r="N66" s="232"/>
      <c r="O66" s="131" t="str">
        <f t="shared" si="4"/>
        <v/>
      </c>
      <c r="P66" s="451"/>
      <c r="Q66" s="232"/>
      <c r="R66" s="131" t="str">
        <f t="shared" si="5"/>
        <v/>
      </c>
      <c r="S66" s="296"/>
      <c r="T66" s="235"/>
      <c r="U66" s="451"/>
      <c r="V66" s="236"/>
      <c r="W66" s="451"/>
      <c r="X66" s="425"/>
      <c r="Y66" s="397"/>
      <c r="Z66" s="204"/>
    </row>
    <row r="67" spans="1:26">
      <c r="A67" s="7">
        <v>62</v>
      </c>
      <c r="B67" s="188"/>
      <c r="C67" s="360"/>
      <c r="D67" s="347"/>
      <c r="E67" s="277"/>
      <c r="F67" s="348"/>
      <c r="G67" s="279"/>
      <c r="H67" s="279"/>
      <c r="I67" s="162">
        <v>2</v>
      </c>
      <c r="J67" s="339"/>
      <c r="K67" s="232"/>
      <c r="L67" s="131" t="str">
        <f t="shared" si="3"/>
        <v/>
      </c>
      <c r="M67" s="451"/>
      <c r="N67" s="232"/>
      <c r="O67" s="131" t="str">
        <f t="shared" si="4"/>
        <v/>
      </c>
      <c r="P67" s="451"/>
      <c r="Q67" s="232"/>
      <c r="R67" s="131" t="str">
        <f t="shared" si="5"/>
        <v/>
      </c>
      <c r="S67" s="296"/>
      <c r="T67" s="235"/>
      <c r="U67" s="451"/>
      <c r="V67" s="236"/>
      <c r="W67" s="451"/>
      <c r="X67" s="391"/>
      <c r="Y67" s="397"/>
      <c r="Z67" s="196"/>
    </row>
    <row r="68" spans="1:26">
      <c r="A68" s="7">
        <v>63</v>
      </c>
      <c r="B68" s="188"/>
      <c r="C68" s="360"/>
      <c r="D68" s="347"/>
      <c r="E68" s="277"/>
      <c r="F68" s="348"/>
      <c r="G68" s="279"/>
      <c r="H68" s="279"/>
      <c r="I68" s="162">
        <v>2</v>
      </c>
      <c r="J68" s="339"/>
      <c r="K68" s="232"/>
      <c r="L68" s="131" t="str">
        <f t="shared" si="3"/>
        <v/>
      </c>
      <c r="M68" s="451"/>
      <c r="N68" s="232"/>
      <c r="O68" s="131" t="str">
        <f t="shared" si="4"/>
        <v/>
      </c>
      <c r="P68" s="451"/>
      <c r="Q68" s="232"/>
      <c r="R68" s="131" t="str">
        <f t="shared" si="5"/>
        <v/>
      </c>
      <c r="S68" s="296"/>
      <c r="T68" s="235"/>
      <c r="U68" s="451"/>
      <c r="V68" s="236"/>
      <c r="W68" s="451"/>
      <c r="X68" s="391"/>
      <c r="Y68" s="358"/>
      <c r="Z68" s="200"/>
    </row>
    <row r="69" spans="1:26">
      <c r="A69" s="7">
        <v>64</v>
      </c>
      <c r="B69" s="188"/>
      <c r="C69" s="360"/>
      <c r="D69" s="347"/>
      <c r="E69" s="277"/>
      <c r="F69" s="348"/>
      <c r="G69" s="279"/>
      <c r="H69" s="279"/>
      <c r="I69" s="162">
        <v>2</v>
      </c>
      <c r="J69" s="340"/>
      <c r="K69" s="232"/>
      <c r="L69" s="131" t="str">
        <f t="shared" si="3"/>
        <v/>
      </c>
      <c r="M69" s="458"/>
      <c r="N69" s="232"/>
      <c r="O69" s="131" t="str">
        <f t="shared" si="4"/>
        <v/>
      </c>
      <c r="P69" s="458"/>
      <c r="Q69" s="232"/>
      <c r="R69" s="131" t="str">
        <f t="shared" si="5"/>
        <v/>
      </c>
      <c r="S69" s="296"/>
      <c r="T69" s="234"/>
      <c r="U69" s="452"/>
      <c r="V69" s="241"/>
      <c r="W69" s="452"/>
      <c r="X69" s="425"/>
      <c r="Y69" s="406"/>
      <c r="Z69" s="201"/>
    </row>
    <row r="70" spans="1:26">
      <c r="A70" s="6">
        <v>65</v>
      </c>
      <c r="B70" s="188"/>
      <c r="C70" s="360"/>
      <c r="D70" s="347"/>
      <c r="E70" s="277"/>
      <c r="F70" s="348"/>
      <c r="G70" s="279"/>
      <c r="H70" s="279"/>
      <c r="I70" s="162">
        <v>2</v>
      </c>
      <c r="J70" s="338"/>
      <c r="K70" s="232"/>
      <c r="L70" s="131" t="str">
        <f t="shared" ref="L70:L101" si="6">IF(K70="","",VLOOKUP(K70,女子種目,2))</f>
        <v/>
      </c>
      <c r="M70" s="450"/>
      <c r="N70" s="232"/>
      <c r="O70" s="131" t="str">
        <f t="shared" ref="O70:O101" si="7">IF(N70="","",VLOOKUP(N70,女子種目,2))</f>
        <v/>
      </c>
      <c r="P70" s="450"/>
      <c r="Q70" s="232"/>
      <c r="R70" s="131" t="str">
        <f t="shared" ref="R70:R101" si="8">IF(Q70="","",VLOOKUP(Q70,女子種目,2))</f>
        <v/>
      </c>
      <c r="S70" s="296"/>
      <c r="T70" s="235"/>
      <c r="U70" s="450"/>
      <c r="V70" s="231"/>
      <c r="W70" s="450"/>
      <c r="X70" s="391"/>
      <c r="Y70" s="358"/>
      <c r="Z70" s="196"/>
    </row>
    <row r="71" spans="1:26">
      <c r="A71" s="63">
        <v>66</v>
      </c>
      <c r="B71" s="188"/>
      <c r="C71" s="360"/>
      <c r="D71" s="347"/>
      <c r="E71" s="277"/>
      <c r="F71" s="348"/>
      <c r="G71" s="279"/>
      <c r="H71" s="279"/>
      <c r="I71" s="162">
        <v>2</v>
      </c>
      <c r="J71" s="339"/>
      <c r="K71" s="232"/>
      <c r="L71" s="131" t="str">
        <f t="shared" si="6"/>
        <v/>
      </c>
      <c r="M71" s="451"/>
      <c r="N71" s="232"/>
      <c r="O71" s="131" t="str">
        <f t="shared" si="7"/>
        <v/>
      </c>
      <c r="P71" s="451"/>
      <c r="Q71" s="232"/>
      <c r="R71" s="131" t="str">
        <f t="shared" si="8"/>
        <v/>
      </c>
      <c r="S71" s="296"/>
      <c r="T71" s="235"/>
      <c r="U71" s="451"/>
      <c r="V71" s="236"/>
      <c r="W71" s="451"/>
      <c r="X71" s="391"/>
      <c r="Y71" s="358"/>
      <c r="Z71" s="196"/>
    </row>
    <row r="72" spans="1:26">
      <c r="A72" s="7">
        <v>67</v>
      </c>
      <c r="B72" s="188"/>
      <c r="C72" s="360"/>
      <c r="D72" s="347"/>
      <c r="E72" s="277"/>
      <c r="F72" s="348"/>
      <c r="G72" s="279"/>
      <c r="H72" s="279"/>
      <c r="I72" s="162">
        <v>2</v>
      </c>
      <c r="J72" s="339"/>
      <c r="K72" s="232"/>
      <c r="L72" s="131" t="str">
        <f t="shared" si="6"/>
        <v/>
      </c>
      <c r="M72" s="451"/>
      <c r="N72" s="232"/>
      <c r="O72" s="131" t="str">
        <f t="shared" si="7"/>
        <v/>
      </c>
      <c r="P72" s="451"/>
      <c r="Q72" s="232"/>
      <c r="R72" s="131" t="str">
        <f t="shared" si="8"/>
        <v/>
      </c>
      <c r="S72" s="296"/>
      <c r="T72" s="235"/>
      <c r="U72" s="451"/>
      <c r="V72" s="236"/>
      <c r="W72" s="451"/>
      <c r="X72" s="391"/>
      <c r="Y72" s="358"/>
      <c r="Z72" s="196"/>
    </row>
    <row r="73" spans="1:26">
      <c r="A73" s="7">
        <v>68</v>
      </c>
      <c r="B73" s="188"/>
      <c r="C73" s="360"/>
      <c r="D73" s="347"/>
      <c r="E73" s="277"/>
      <c r="F73" s="348"/>
      <c r="G73" s="279"/>
      <c r="H73" s="279"/>
      <c r="I73" s="162">
        <v>2</v>
      </c>
      <c r="J73" s="339"/>
      <c r="K73" s="232"/>
      <c r="L73" s="131" t="str">
        <f t="shared" si="6"/>
        <v/>
      </c>
      <c r="M73" s="451"/>
      <c r="N73" s="232"/>
      <c r="O73" s="131" t="str">
        <f t="shared" si="7"/>
        <v/>
      </c>
      <c r="P73" s="451"/>
      <c r="Q73" s="232"/>
      <c r="R73" s="131" t="str">
        <f t="shared" si="8"/>
        <v/>
      </c>
      <c r="S73" s="296"/>
      <c r="T73" s="235"/>
      <c r="U73" s="451"/>
      <c r="V73" s="236"/>
      <c r="W73" s="451"/>
      <c r="X73" s="391"/>
      <c r="Y73" s="358"/>
      <c r="Z73" s="196"/>
    </row>
    <row r="74" spans="1:26">
      <c r="A74" s="7">
        <v>69</v>
      </c>
      <c r="B74" s="184"/>
      <c r="C74" s="358"/>
      <c r="D74" s="358"/>
      <c r="E74" s="296"/>
      <c r="F74" s="348"/>
      <c r="G74" s="280"/>
      <c r="H74" s="280"/>
      <c r="I74" s="162">
        <v>2</v>
      </c>
      <c r="J74" s="342"/>
      <c r="K74" s="232"/>
      <c r="L74" s="238" t="str">
        <f t="shared" si="6"/>
        <v/>
      </c>
      <c r="M74" s="452"/>
      <c r="N74" s="232"/>
      <c r="O74" s="238" t="str">
        <f t="shared" si="7"/>
        <v/>
      </c>
      <c r="P74" s="452"/>
      <c r="Q74" s="232"/>
      <c r="R74" s="238" t="str">
        <f t="shared" si="8"/>
        <v/>
      </c>
      <c r="S74" s="450"/>
      <c r="T74" s="246"/>
      <c r="U74" s="452"/>
      <c r="V74" s="241"/>
      <c r="W74" s="452"/>
      <c r="X74" s="391"/>
      <c r="Y74" s="358"/>
      <c r="Z74" s="196"/>
    </row>
    <row r="75" spans="1:26">
      <c r="A75" s="67">
        <v>70</v>
      </c>
      <c r="B75" s="193"/>
      <c r="C75" s="418"/>
      <c r="D75" s="364"/>
      <c r="E75" s="330"/>
      <c r="F75" s="365"/>
      <c r="G75" s="320"/>
      <c r="H75" s="320"/>
      <c r="I75" s="170">
        <v>2</v>
      </c>
      <c r="J75" s="341"/>
      <c r="K75" s="242"/>
      <c r="L75" s="248" t="str">
        <f t="shared" si="6"/>
        <v/>
      </c>
      <c r="M75" s="453"/>
      <c r="N75" s="242"/>
      <c r="O75" s="248" t="str">
        <f t="shared" si="7"/>
        <v/>
      </c>
      <c r="P75" s="453"/>
      <c r="Q75" s="242"/>
      <c r="R75" s="248" t="str">
        <f t="shared" si="8"/>
        <v/>
      </c>
      <c r="S75" s="446"/>
      <c r="T75" s="244"/>
      <c r="U75" s="453"/>
      <c r="V75" s="245"/>
      <c r="W75" s="453"/>
      <c r="X75" s="395"/>
      <c r="Y75" s="396"/>
      <c r="Z75" s="199"/>
    </row>
    <row r="76" spans="1:26">
      <c r="A76" s="7">
        <v>71</v>
      </c>
      <c r="B76" s="191"/>
      <c r="C76" s="397"/>
      <c r="D76" s="356"/>
      <c r="E76" s="277"/>
      <c r="F76" s="357"/>
      <c r="G76" s="310"/>
      <c r="H76" s="289"/>
      <c r="I76" s="167">
        <v>2</v>
      </c>
      <c r="J76" s="339"/>
      <c r="K76" s="232"/>
      <c r="L76" s="238" t="str">
        <f t="shared" si="6"/>
        <v/>
      </c>
      <c r="M76" s="451"/>
      <c r="N76" s="232"/>
      <c r="O76" s="238" t="str">
        <f t="shared" si="7"/>
        <v/>
      </c>
      <c r="P76" s="451"/>
      <c r="Q76" s="232"/>
      <c r="R76" s="238" t="str">
        <f t="shared" si="8"/>
        <v/>
      </c>
      <c r="S76" s="317"/>
      <c r="T76" s="235"/>
      <c r="U76" s="451"/>
      <c r="V76" s="236"/>
      <c r="W76" s="451"/>
      <c r="X76" s="394"/>
      <c r="Y76" s="406"/>
      <c r="Z76" s="197"/>
    </row>
    <row r="77" spans="1:26">
      <c r="A77" s="7">
        <v>72</v>
      </c>
      <c r="B77" s="183"/>
      <c r="C77" s="360"/>
      <c r="D77" s="358"/>
      <c r="E77" s="277"/>
      <c r="F77" s="359"/>
      <c r="G77" s="294"/>
      <c r="H77" s="293"/>
      <c r="I77" s="162">
        <v>2</v>
      </c>
      <c r="J77" s="339"/>
      <c r="K77" s="232"/>
      <c r="L77" s="239" t="str">
        <f t="shared" si="6"/>
        <v/>
      </c>
      <c r="M77" s="451"/>
      <c r="N77" s="232"/>
      <c r="O77" s="239" t="str">
        <f t="shared" si="7"/>
        <v/>
      </c>
      <c r="P77" s="451"/>
      <c r="Q77" s="232"/>
      <c r="R77" s="239" t="str">
        <f t="shared" si="8"/>
        <v/>
      </c>
      <c r="S77" s="450"/>
      <c r="T77" s="235"/>
      <c r="U77" s="451"/>
      <c r="V77" s="236"/>
      <c r="W77" s="451"/>
      <c r="X77" s="420"/>
      <c r="Y77" s="358"/>
      <c r="Z77" s="195"/>
    </row>
    <row r="78" spans="1:26">
      <c r="A78" s="7">
        <v>73</v>
      </c>
      <c r="B78" s="174"/>
      <c r="C78" s="360"/>
      <c r="D78" s="360"/>
      <c r="E78" s="277"/>
      <c r="F78" s="359"/>
      <c r="G78" s="294"/>
      <c r="H78" s="294"/>
      <c r="I78" s="162">
        <v>2</v>
      </c>
      <c r="J78" s="338"/>
      <c r="K78" s="232"/>
      <c r="L78" s="131" t="str">
        <f t="shared" si="6"/>
        <v/>
      </c>
      <c r="M78" s="450"/>
      <c r="N78" s="232"/>
      <c r="O78" s="131" t="str">
        <f t="shared" si="7"/>
        <v/>
      </c>
      <c r="P78" s="450"/>
      <c r="Q78" s="232"/>
      <c r="R78" s="131" t="str">
        <f t="shared" si="8"/>
        <v/>
      </c>
      <c r="S78" s="296"/>
      <c r="T78" s="234"/>
      <c r="U78" s="450"/>
      <c r="V78" s="241"/>
      <c r="W78" s="450"/>
      <c r="X78" s="422"/>
      <c r="Y78" s="393"/>
      <c r="Z78" s="200"/>
    </row>
    <row r="79" spans="1:26">
      <c r="A79" s="7">
        <v>74</v>
      </c>
      <c r="B79" s="188"/>
      <c r="C79" s="360"/>
      <c r="D79" s="347"/>
      <c r="E79" s="277"/>
      <c r="F79" s="348"/>
      <c r="G79" s="279"/>
      <c r="H79" s="279"/>
      <c r="I79" s="162">
        <v>2</v>
      </c>
      <c r="J79" s="339"/>
      <c r="K79" s="232"/>
      <c r="L79" s="131" t="str">
        <f t="shared" si="6"/>
        <v/>
      </c>
      <c r="M79" s="451"/>
      <c r="N79" s="232"/>
      <c r="O79" s="131" t="str">
        <f t="shared" si="7"/>
        <v/>
      </c>
      <c r="P79" s="451"/>
      <c r="Q79" s="232"/>
      <c r="R79" s="131" t="str">
        <f t="shared" si="8"/>
        <v/>
      </c>
      <c r="S79" s="296"/>
      <c r="T79" s="235"/>
      <c r="U79" s="451"/>
      <c r="V79" s="231"/>
      <c r="W79" s="451"/>
      <c r="X79" s="398"/>
      <c r="Y79" s="399"/>
      <c r="Z79" s="201"/>
    </row>
    <row r="80" spans="1:26">
      <c r="A80" s="6">
        <v>75</v>
      </c>
      <c r="B80" s="188"/>
      <c r="C80" s="360"/>
      <c r="D80" s="347"/>
      <c r="E80" s="317"/>
      <c r="F80" s="348"/>
      <c r="G80" s="279"/>
      <c r="H80" s="279"/>
      <c r="I80" s="162">
        <v>2</v>
      </c>
      <c r="J80" s="339"/>
      <c r="K80" s="232"/>
      <c r="L80" s="131" t="str">
        <f t="shared" si="6"/>
        <v/>
      </c>
      <c r="M80" s="451"/>
      <c r="N80" s="232"/>
      <c r="O80" s="131" t="str">
        <f t="shared" si="7"/>
        <v/>
      </c>
      <c r="P80" s="451"/>
      <c r="Q80" s="232"/>
      <c r="R80" s="131" t="str">
        <f t="shared" si="8"/>
        <v/>
      </c>
      <c r="S80" s="296"/>
      <c r="T80" s="235"/>
      <c r="U80" s="451"/>
      <c r="V80" s="236"/>
      <c r="W80" s="451"/>
      <c r="X80" s="424"/>
      <c r="Y80" s="399"/>
      <c r="Z80" s="201"/>
    </row>
    <row r="81" spans="1:26">
      <c r="A81" s="63">
        <v>76</v>
      </c>
      <c r="B81" s="188"/>
      <c r="C81" s="360"/>
      <c r="D81" s="347"/>
      <c r="E81" s="352"/>
      <c r="F81" s="348"/>
      <c r="G81" s="279"/>
      <c r="H81" s="279"/>
      <c r="I81" s="162">
        <v>2</v>
      </c>
      <c r="J81" s="339"/>
      <c r="K81" s="232"/>
      <c r="L81" s="131" t="str">
        <f t="shared" si="6"/>
        <v/>
      </c>
      <c r="M81" s="451"/>
      <c r="N81" s="232"/>
      <c r="O81" s="131" t="str">
        <f t="shared" si="7"/>
        <v/>
      </c>
      <c r="P81" s="451"/>
      <c r="Q81" s="232"/>
      <c r="R81" s="131" t="str">
        <f t="shared" si="8"/>
        <v/>
      </c>
      <c r="S81" s="296"/>
      <c r="T81" s="235"/>
      <c r="U81" s="451"/>
      <c r="V81" s="236"/>
      <c r="W81" s="451"/>
      <c r="X81" s="391"/>
      <c r="Y81" s="397"/>
      <c r="Z81" s="196"/>
    </row>
    <row r="82" spans="1:26">
      <c r="A82" s="7">
        <v>77</v>
      </c>
      <c r="B82" s="188"/>
      <c r="C82" s="360"/>
      <c r="D82" s="347"/>
      <c r="E82" s="277"/>
      <c r="F82" s="348"/>
      <c r="G82" s="279"/>
      <c r="H82" s="279"/>
      <c r="I82" s="162">
        <v>2</v>
      </c>
      <c r="J82" s="339"/>
      <c r="K82" s="232"/>
      <c r="L82" s="131" t="str">
        <f t="shared" si="6"/>
        <v/>
      </c>
      <c r="M82" s="451"/>
      <c r="N82" s="232"/>
      <c r="O82" s="131" t="str">
        <f t="shared" si="7"/>
        <v/>
      </c>
      <c r="P82" s="451"/>
      <c r="Q82" s="232"/>
      <c r="R82" s="131" t="str">
        <f t="shared" si="8"/>
        <v/>
      </c>
      <c r="S82" s="296"/>
      <c r="T82" s="246"/>
      <c r="U82" s="451"/>
      <c r="V82" s="233"/>
      <c r="W82" s="451"/>
      <c r="X82" s="421"/>
      <c r="Y82" s="358"/>
      <c r="Z82" s="195"/>
    </row>
    <row r="83" spans="1:26">
      <c r="A83" s="7">
        <v>78</v>
      </c>
      <c r="B83" s="188"/>
      <c r="C83" s="360"/>
      <c r="D83" s="347"/>
      <c r="E83" s="277"/>
      <c r="F83" s="348"/>
      <c r="G83" s="279"/>
      <c r="H83" s="279"/>
      <c r="I83" s="162">
        <v>2</v>
      </c>
      <c r="J83" s="339"/>
      <c r="K83" s="232"/>
      <c r="L83" s="131" t="str">
        <f t="shared" si="6"/>
        <v/>
      </c>
      <c r="M83" s="451"/>
      <c r="N83" s="232"/>
      <c r="O83" s="131" t="str">
        <f t="shared" si="7"/>
        <v/>
      </c>
      <c r="P83" s="451"/>
      <c r="Q83" s="232"/>
      <c r="R83" s="131" t="str">
        <f t="shared" si="8"/>
        <v/>
      </c>
      <c r="S83" s="296"/>
      <c r="T83" s="234"/>
      <c r="U83" s="451"/>
      <c r="V83" s="231"/>
      <c r="W83" s="451"/>
      <c r="X83" s="421"/>
      <c r="Y83" s="358"/>
      <c r="Z83" s="195"/>
    </row>
    <row r="84" spans="1:26">
      <c r="A84" s="7">
        <v>79</v>
      </c>
      <c r="B84" s="188"/>
      <c r="C84" s="360"/>
      <c r="D84" s="347"/>
      <c r="E84" s="277"/>
      <c r="F84" s="348"/>
      <c r="G84" s="279"/>
      <c r="H84" s="279"/>
      <c r="I84" s="162">
        <v>2</v>
      </c>
      <c r="J84" s="339"/>
      <c r="K84" s="232"/>
      <c r="L84" s="131" t="str">
        <f t="shared" si="6"/>
        <v/>
      </c>
      <c r="M84" s="451"/>
      <c r="N84" s="232"/>
      <c r="O84" s="131" t="str">
        <f t="shared" si="7"/>
        <v/>
      </c>
      <c r="P84" s="451"/>
      <c r="Q84" s="232"/>
      <c r="R84" s="131" t="str">
        <f t="shared" si="8"/>
        <v/>
      </c>
      <c r="S84" s="296"/>
      <c r="T84" s="235"/>
      <c r="U84" s="451"/>
      <c r="V84" s="236"/>
      <c r="W84" s="451"/>
      <c r="X84" s="421"/>
      <c r="Y84" s="358"/>
      <c r="Z84" s="195"/>
    </row>
    <row r="85" spans="1:26">
      <c r="A85" s="67">
        <v>80</v>
      </c>
      <c r="B85" s="178"/>
      <c r="C85" s="361"/>
      <c r="D85" s="361"/>
      <c r="E85" s="283"/>
      <c r="F85" s="362"/>
      <c r="G85" s="300"/>
      <c r="H85" s="300"/>
      <c r="I85" s="165">
        <v>2</v>
      </c>
      <c r="J85" s="341"/>
      <c r="K85" s="242"/>
      <c r="L85" s="243" t="str">
        <f t="shared" si="6"/>
        <v/>
      </c>
      <c r="M85" s="453"/>
      <c r="N85" s="242"/>
      <c r="O85" s="243" t="str">
        <f t="shared" si="7"/>
        <v/>
      </c>
      <c r="P85" s="453"/>
      <c r="Q85" s="242"/>
      <c r="R85" s="248" t="str">
        <f t="shared" si="8"/>
        <v/>
      </c>
      <c r="S85" s="443"/>
      <c r="T85" s="244"/>
      <c r="U85" s="453"/>
      <c r="V85" s="245"/>
      <c r="W85" s="453"/>
      <c r="X85" s="395"/>
      <c r="Y85" s="396"/>
      <c r="Z85" s="202"/>
    </row>
    <row r="86" spans="1:26">
      <c r="A86" s="7">
        <v>81</v>
      </c>
      <c r="B86" s="191"/>
      <c r="C86" s="397"/>
      <c r="D86" s="356"/>
      <c r="E86" s="277"/>
      <c r="F86" s="357"/>
      <c r="G86" s="310"/>
      <c r="H86" s="289"/>
      <c r="I86" s="167">
        <v>2</v>
      </c>
      <c r="J86" s="339"/>
      <c r="K86" s="232"/>
      <c r="L86" s="238" t="str">
        <f t="shared" si="6"/>
        <v/>
      </c>
      <c r="M86" s="451"/>
      <c r="N86" s="232"/>
      <c r="O86" s="238" t="str">
        <f t="shared" si="7"/>
        <v/>
      </c>
      <c r="P86" s="451"/>
      <c r="Q86" s="232"/>
      <c r="R86" s="238" t="str">
        <f t="shared" si="8"/>
        <v/>
      </c>
      <c r="S86" s="317"/>
      <c r="T86" s="235"/>
      <c r="U86" s="451"/>
      <c r="V86" s="236"/>
      <c r="W86" s="451"/>
      <c r="X86" s="394"/>
      <c r="Y86" s="406"/>
      <c r="Z86" s="197"/>
    </row>
    <row r="87" spans="1:26">
      <c r="A87" s="7">
        <v>82</v>
      </c>
      <c r="B87" s="183"/>
      <c r="C87" s="360"/>
      <c r="D87" s="358"/>
      <c r="E87" s="277"/>
      <c r="F87" s="359"/>
      <c r="G87" s="294"/>
      <c r="H87" s="293"/>
      <c r="I87" s="162">
        <v>2</v>
      </c>
      <c r="J87" s="339"/>
      <c r="K87" s="232"/>
      <c r="L87" s="239" t="str">
        <f t="shared" si="6"/>
        <v/>
      </c>
      <c r="M87" s="451"/>
      <c r="N87" s="232"/>
      <c r="O87" s="239" t="str">
        <f t="shared" si="7"/>
        <v/>
      </c>
      <c r="P87" s="451"/>
      <c r="Q87" s="232"/>
      <c r="R87" s="239" t="str">
        <f t="shared" si="8"/>
        <v/>
      </c>
      <c r="S87" s="450"/>
      <c r="T87" s="235"/>
      <c r="U87" s="451"/>
      <c r="V87" s="236"/>
      <c r="W87" s="451"/>
      <c r="X87" s="420"/>
      <c r="Y87" s="358"/>
      <c r="Z87" s="195"/>
    </row>
    <row r="88" spans="1:26">
      <c r="A88" s="7">
        <v>83</v>
      </c>
      <c r="B88" s="174"/>
      <c r="C88" s="360"/>
      <c r="D88" s="360"/>
      <c r="E88" s="277"/>
      <c r="F88" s="359"/>
      <c r="G88" s="294"/>
      <c r="H88" s="294"/>
      <c r="I88" s="162">
        <v>2</v>
      </c>
      <c r="J88" s="338"/>
      <c r="K88" s="232"/>
      <c r="L88" s="131" t="str">
        <f t="shared" si="6"/>
        <v/>
      </c>
      <c r="M88" s="450"/>
      <c r="N88" s="232"/>
      <c r="O88" s="131" t="str">
        <f t="shared" si="7"/>
        <v/>
      </c>
      <c r="P88" s="450"/>
      <c r="Q88" s="232"/>
      <c r="R88" s="131" t="str">
        <f t="shared" si="8"/>
        <v/>
      </c>
      <c r="S88" s="296"/>
      <c r="T88" s="234"/>
      <c r="U88" s="450"/>
      <c r="V88" s="241"/>
      <c r="W88" s="450"/>
      <c r="X88" s="422"/>
      <c r="Y88" s="393"/>
      <c r="Z88" s="200"/>
    </row>
    <row r="89" spans="1:26">
      <c r="A89" s="7">
        <v>84</v>
      </c>
      <c r="B89" s="188"/>
      <c r="C89" s="360"/>
      <c r="D89" s="347"/>
      <c r="E89" s="277"/>
      <c r="F89" s="348"/>
      <c r="G89" s="279"/>
      <c r="H89" s="279"/>
      <c r="I89" s="162">
        <v>2</v>
      </c>
      <c r="J89" s="339"/>
      <c r="K89" s="232"/>
      <c r="L89" s="131" t="str">
        <f t="shared" si="6"/>
        <v/>
      </c>
      <c r="M89" s="451"/>
      <c r="N89" s="232"/>
      <c r="O89" s="131" t="str">
        <f t="shared" si="7"/>
        <v/>
      </c>
      <c r="P89" s="451"/>
      <c r="Q89" s="232"/>
      <c r="R89" s="131" t="str">
        <f t="shared" si="8"/>
        <v/>
      </c>
      <c r="S89" s="296"/>
      <c r="T89" s="235"/>
      <c r="U89" s="451"/>
      <c r="V89" s="231"/>
      <c r="W89" s="451"/>
      <c r="X89" s="398"/>
      <c r="Y89" s="399"/>
      <c r="Z89" s="201"/>
    </row>
    <row r="90" spans="1:26">
      <c r="A90" s="6">
        <v>85</v>
      </c>
      <c r="B90" s="188"/>
      <c r="C90" s="360"/>
      <c r="D90" s="347"/>
      <c r="E90" s="317"/>
      <c r="F90" s="348"/>
      <c r="G90" s="279"/>
      <c r="H90" s="279"/>
      <c r="I90" s="162">
        <v>2</v>
      </c>
      <c r="J90" s="339"/>
      <c r="K90" s="232"/>
      <c r="L90" s="131" t="str">
        <f t="shared" si="6"/>
        <v/>
      </c>
      <c r="M90" s="451"/>
      <c r="N90" s="232"/>
      <c r="O90" s="131" t="str">
        <f t="shared" si="7"/>
        <v/>
      </c>
      <c r="P90" s="451"/>
      <c r="Q90" s="232"/>
      <c r="R90" s="131" t="str">
        <f t="shared" si="8"/>
        <v/>
      </c>
      <c r="S90" s="296"/>
      <c r="T90" s="235"/>
      <c r="U90" s="451"/>
      <c r="V90" s="236"/>
      <c r="W90" s="451"/>
      <c r="X90" s="424"/>
      <c r="Y90" s="399"/>
      <c r="Z90" s="201"/>
    </row>
    <row r="91" spans="1:26">
      <c r="A91" s="63">
        <v>86</v>
      </c>
      <c r="B91" s="188"/>
      <c r="C91" s="360"/>
      <c r="D91" s="347"/>
      <c r="E91" s="352"/>
      <c r="F91" s="348"/>
      <c r="G91" s="279"/>
      <c r="H91" s="279"/>
      <c r="I91" s="162">
        <v>2</v>
      </c>
      <c r="J91" s="339"/>
      <c r="K91" s="232"/>
      <c r="L91" s="131" t="str">
        <f t="shared" si="6"/>
        <v/>
      </c>
      <c r="M91" s="451"/>
      <c r="N91" s="232"/>
      <c r="O91" s="131" t="str">
        <f t="shared" si="7"/>
        <v/>
      </c>
      <c r="P91" s="451"/>
      <c r="Q91" s="232"/>
      <c r="R91" s="131" t="str">
        <f t="shared" si="8"/>
        <v/>
      </c>
      <c r="S91" s="296"/>
      <c r="T91" s="235"/>
      <c r="U91" s="451"/>
      <c r="V91" s="236"/>
      <c r="W91" s="451"/>
      <c r="X91" s="391"/>
      <c r="Y91" s="397"/>
      <c r="Z91" s="196"/>
    </row>
    <row r="92" spans="1:26">
      <c r="A92" s="7">
        <v>87</v>
      </c>
      <c r="B92" s="188"/>
      <c r="C92" s="360"/>
      <c r="D92" s="347"/>
      <c r="E92" s="277"/>
      <c r="F92" s="348"/>
      <c r="G92" s="279"/>
      <c r="H92" s="279"/>
      <c r="I92" s="162">
        <v>2</v>
      </c>
      <c r="J92" s="339"/>
      <c r="K92" s="232"/>
      <c r="L92" s="131" t="str">
        <f t="shared" si="6"/>
        <v/>
      </c>
      <c r="M92" s="451"/>
      <c r="N92" s="232"/>
      <c r="O92" s="131" t="str">
        <f t="shared" si="7"/>
        <v/>
      </c>
      <c r="P92" s="451"/>
      <c r="Q92" s="232"/>
      <c r="R92" s="131" t="str">
        <f t="shared" si="8"/>
        <v/>
      </c>
      <c r="S92" s="296"/>
      <c r="T92" s="246"/>
      <c r="U92" s="451"/>
      <c r="V92" s="233"/>
      <c r="W92" s="451"/>
      <c r="X92" s="421"/>
      <c r="Y92" s="358"/>
      <c r="Z92" s="195"/>
    </row>
    <row r="93" spans="1:26">
      <c r="A93" s="7">
        <v>88</v>
      </c>
      <c r="B93" s="188"/>
      <c r="C93" s="360"/>
      <c r="D93" s="347"/>
      <c r="E93" s="277"/>
      <c r="F93" s="348"/>
      <c r="G93" s="279"/>
      <c r="H93" s="279"/>
      <c r="I93" s="162">
        <v>2</v>
      </c>
      <c r="J93" s="339"/>
      <c r="K93" s="232"/>
      <c r="L93" s="131" t="str">
        <f t="shared" si="6"/>
        <v/>
      </c>
      <c r="M93" s="451"/>
      <c r="N93" s="232"/>
      <c r="O93" s="131" t="str">
        <f t="shared" si="7"/>
        <v/>
      </c>
      <c r="P93" s="451"/>
      <c r="Q93" s="232"/>
      <c r="R93" s="131" t="str">
        <f t="shared" si="8"/>
        <v/>
      </c>
      <c r="S93" s="296"/>
      <c r="T93" s="234"/>
      <c r="U93" s="451"/>
      <c r="V93" s="231"/>
      <c r="W93" s="451"/>
      <c r="X93" s="421"/>
      <c r="Y93" s="358"/>
      <c r="Z93" s="195"/>
    </row>
    <row r="94" spans="1:26">
      <c r="A94" s="7">
        <v>89</v>
      </c>
      <c r="B94" s="188"/>
      <c r="C94" s="360"/>
      <c r="D94" s="347"/>
      <c r="E94" s="277"/>
      <c r="F94" s="348"/>
      <c r="G94" s="279"/>
      <c r="H94" s="279"/>
      <c r="I94" s="162">
        <v>2</v>
      </c>
      <c r="J94" s="339"/>
      <c r="K94" s="232"/>
      <c r="L94" s="131" t="str">
        <f t="shared" si="6"/>
        <v/>
      </c>
      <c r="M94" s="451"/>
      <c r="N94" s="232"/>
      <c r="O94" s="131" t="str">
        <f t="shared" si="7"/>
        <v/>
      </c>
      <c r="P94" s="451"/>
      <c r="Q94" s="232"/>
      <c r="R94" s="131" t="str">
        <f t="shared" si="8"/>
        <v/>
      </c>
      <c r="S94" s="296"/>
      <c r="T94" s="235"/>
      <c r="U94" s="451"/>
      <c r="V94" s="236"/>
      <c r="W94" s="451"/>
      <c r="X94" s="421"/>
      <c r="Y94" s="358"/>
      <c r="Z94" s="195"/>
    </row>
    <row r="95" spans="1:26">
      <c r="A95" s="67">
        <v>90</v>
      </c>
      <c r="B95" s="178"/>
      <c r="C95" s="361"/>
      <c r="D95" s="361"/>
      <c r="E95" s="283"/>
      <c r="F95" s="362"/>
      <c r="G95" s="300"/>
      <c r="H95" s="300"/>
      <c r="I95" s="165">
        <v>2</v>
      </c>
      <c r="J95" s="341"/>
      <c r="K95" s="242"/>
      <c r="L95" s="243" t="str">
        <f t="shared" si="6"/>
        <v/>
      </c>
      <c r="M95" s="453"/>
      <c r="N95" s="242"/>
      <c r="O95" s="243" t="str">
        <f t="shared" si="7"/>
        <v/>
      </c>
      <c r="P95" s="453"/>
      <c r="Q95" s="242"/>
      <c r="R95" s="248" t="str">
        <f t="shared" si="8"/>
        <v/>
      </c>
      <c r="S95" s="443"/>
      <c r="T95" s="244"/>
      <c r="U95" s="453"/>
      <c r="V95" s="245"/>
      <c r="W95" s="453"/>
      <c r="X95" s="395"/>
      <c r="Y95" s="396"/>
      <c r="Z95" s="202"/>
    </row>
    <row r="96" spans="1:26">
      <c r="A96" s="7">
        <v>91</v>
      </c>
      <c r="B96" s="191"/>
      <c r="C96" s="397"/>
      <c r="D96" s="356"/>
      <c r="E96" s="277"/>
      <c r="F96" s="357"/>
      <c r="G96" s="310"/>
      <c r="H96" s="289"/>
      <c r="I96" s="167">
        <v>2</v>
      </c>
      <c r="J96" s="339"/>
      <c r="K96" s="232"/>
      <c r="L96" s="238" t="str">
        <f t="shared" si="6"/>
        <v/>
      </c>
      <c r="M96" s="451"/>
      <c r="N96" s="232"/>
      <c r="O96" s="238" t="str">
        <f t="shared" si="7"/>
        <v/>
      </c>
      <c r="P96" s="451"/>
      <c r="Q96" s="232"/>
      <c r="R96" s="238" t="str">
        <f t="shared" si="8"/>
        <v/>
      </c>
      <c r="S96" s="317"/>
      <c r="T96" s="235"/>
      <c r="U96" s="451"/>
      <c r="V96" s="236"/>
      <c r="W96" s="451"/>
      <c r="X96" s="394"/>
      <c r="Y96" s="406"/>
      <c r="Z96" s="197"/>
    </row>
    <row r="97" spans="1:26">
      <c r="A97" s="7">
        <v>92</v>
      </c>
      <c r="B97" s="183"/>
      <c r="C97" s="360"/>
      <c r="D97" s="358"/>
      <c r="E97" s="277"/>
      <c r="F97" s="359"/>
      <c r="G97" s="294"/>
      <c r="H97" s="293"/>
      <c r="I97" s="162">
        <v>2</v>
      </c>
      <c r="J97" s="339"/>
      <c r="K97" s="232"/>
      <c r="L97" s="239" t="str">
        <f t="shared" si="6"/>
        <v/>
      </c>
      <c r="M97" s="451"/>
      <c r="N97" s="232"/>
      <c r="O97" s="239" t="str">
        <f t="shared" si="7"/>
        <v/>
      </c>
      <c r="P97" s="451"/>
      <c r="Q97" s="232"/>
      <c r="R97" s="239" t="str">
        <f t="shared" si="8"/>
        <v/>
      </c>
      <c r="S97" s="450"/>
      <c r="T97" s="235"/>
      <c r="U97" s="451"/>
      <c r="V97" s="236"/>
      <c r="W97" s="451"/>
      <c r="X97" s="420"/>
      <c r="Y97" s="358"/>
      <c r="Z97" s="195"/>
    </row>
    <row r="98" spans="1:26">
      <c r="A98" s="7">
        <v>93</v>
      </c>
      <c r="B98" s="174"/>
      <c r="C98" s="360"/>
      <c r="D98" s="360"/>
      <c r="E98" s="277"/>
      <c r="F98" s="359"/>
      <c r="G98" s="294"/>
      <c r="H98" s="294"/>
      <c r="I98" s="162">
        <v>2</v>
      </c>
      <c r="J98" s="338"/>
      <c r="K98" s="232"/>
      <c r="L98" s="131" t="str">
        <f t="shared" si="6"/>
        <v/>
      </c>
      <c r="M98" s="450"/>
      <c r="N98" s="232"/>
      <c r="O98" s="131" t="str">
        <f t="shared" si="7"/>
        <v/>
      </c>
      <c r="P98" s="450"/>
      <c r="Q98" s="232"/>
      <c r="R98" s="131" t="str">
        <f t="shared" si="8"/>
        <v/>
      </c>
      <c r="S98" s="296"/>
      <c r="T98" s="234"/>
      <c r="U98" s="450"/>
      <c r="V98" s="241"/>
      <c r="W98" s="450"/>
      <c r="X98" s="422"/>
      <c r="Y98" s="393"/>
      <c r="Z98" s="200"/>
    </row>
    <row r="99" spans="1:26">
      <c r="A99" s="7">
        <v>94</v>
      </c>
      <c r="B99" s="188"/>
      <c r="C99" s="360"/>
      <c r="D99" s="347"/>
      <c r="E99" s="277"/>
      <c r="F99" s="348"/>
      <c r="G99" s="279"/>
      <c r="H99" s="279"/>
      <c r="I99" s="162">
        <v>2</v>
      </c>
      <c r="J99" s="339"/>
      <c r="K99" s="232"/>
      <c r="L99" s="131" t="str">
        <f t="shared" si="6"/>
        <v/>
      </c>
      <c r="M99" s="451"/>
      <c r="N99" s="232"/>
      <c r="O99" s="131" t="str">
        <f t="shared" si="7"/>
        <v/>
      </c>
      <c r="P99" s="451"/>
      <c r="Q99" s="232"/>
      <c r="R99" s="131" t="str">
        <f t="shared" si="8"/>
        <v/>
      </c>
      <c r="S99" s="296"/>
      <c r="T99" s="235"/>
      <c r="U99" s="451"/>
      <c r="V99" s="231"/>
      <c r="W99" s="451"/>
      <c r="X99" s="398"/>
      <c r="Y99" s="399"/>
      <c r="Z99" s="201"/>
    </row>
    <row r="100" spans="1:26">
      <c r="A100" s="6">
        <v>95</v>
      </c>
      <c r="B100" s="188"/>
      <c r="C100" s="360"/>
      <c r="D100" s="347"/>
      <c r="E100" s="317"/>
      <c r="F100" s="348"/>
      <c r="G100" s="279"/>
      <c r="H100" s="279"/>
      <c r="I100" s="162">
        <v>2</v>
      </c>
      <c r="J100" s="339"/>
      <c r="K100" s="232"/>
      <c r="L100" s="131" t="str">
        <f t="shared" si="6"/>
        <v/>
      </c>
      <c r="M100" s="451"/>
      <c r="N100" s="232"/>
      <c r="O100" s="131" t="str">
        <f t="shared" si="7"/>
        <v/>
      </c>
      <c r="P100" s="451"/>
      <c r="Q100" s="232"/>
      <c r="R100" s="131" t="str">
        <f t="shared" si="8"/>
        <v/>
      </c>
      <c r="S100" s="296"/>
      <c r="T100" s="235"/>
      <c r="U100" s="451"/>
      <c r="V100" s="236"/>
      <c r="W100" s="451"/>
      <c r="X100" s="424"/>
      <c r="Y100" s="399"/>
      <c r="Z100" s="201"/>
    </row>
    <row r="101" spans="1:26">
      <c r="A101" s="63">
        <v>96</v>
      </c>
      <c r="B101" s="188"/>
      <c r="C101" s="360"/>
      <c r="D101" s="347"/>
      <c r="E101" s="352"/>
      <c r="F101" s="348"/>
      <c r="G101" s="279"/>
      <c r="H101" s="279"/>
      <c r="I101" s="162">
        <v>2</v>
      </c>
      <c r="J101" s="339"/>
      <c r="K101" s="232"/>
      <c r="L101" s="131" t="str">
        <f t="shared" si="6"/>
        <v/>
      </c>
      <c r="M101" s="451"/>
      <c r="N101" s="232"/>
      <c r="O101" s="131" t="str">
        <f t="shared" si="7"/>
        <v/>
      </c>
      <c r="P101" s="451"/>
      <c r="Q101" s="232"/>
      <c r="R101" s="131" t="str">
        <f t="shared" si="8"/>
        <v/>
      </c>
      <c r="S101" s="296"/>
      <c r="T101" s="235"/>
      <c r="U101" s="451"/>
      <c r="V101" s="236"/>
      <c r="W101" s="451"/>
      <c r="X101" s="391"/>
      <c r="Y101" s="397"/>
      <c r="Z101" s="196"/>
    </row>
    <row r="102" spans="1:26">
      <c r="A102" s="7">
        <v>97</v>
      </c>
      <c r="B102" s="188"/>
      <c r="C102" s="360"/>
      <c r="D102" s="347"/>
      <c r="E102" s="277"/>
      <c r="F102" s="348"/>
      <c r="G102" s="279"/>
      <c r="H102" s="279"/>
      <c r="I102" s="162">
        <v>2</v>
      </c>
      <c r="J102" s="339"/>
      <c r="K102" s="232"/>
      <c r="L102" s="131" t="str">
        <f t="shared" ref="L102:L133" si="9">IF(K102="","",VLOOKUP(K102,女子種目,2))</f>
        <v/>
      </c>
      <c r="M102" s="451"/>
      <c r="N102" s="232"/>
      <c r="O102" s="131" t="str">
        <f t="shared" ref="O102:O133" si="10">IF(N102="","",VLOOKUP(N102,女子種目,2))</f>
        <v/>
      </c>
      <c r="P102" s="451"/>
      <c r="Q102" s="232"/>
      <c r="R102" s="131" t="str">
        <f t="shared" ref="R102:R133" si="11">IF(Q102="","",VLOOKUP(Q102,女子種目,2))</f>
        <v/>
      </c>
      <c r="S102" s="296"/>
      <c r="T102" s="246"/>
      <c r="U102" s="451"/>
      <c r="V102" s="233"/>
      <c r="W102" s="451"/>
      <c r="X102" s="421"/>
      <c r="Y102" s="358"/>
      <c r="Z102" s="195"/>
    </row>
    <row r="103" spans="1:26">
      <c r="A103" s="7">
        <v>98</v>
      </c>
      <c r="B103" s="188"/>
      <c r="C103" s="360"/>
      <c r="D103" s="347"/>
      <c r="E103" s="277"/>
      <c r="F103" s="348"/>
      <c r="G103" s="279"/>
      <c r="H103" s="279"/>
      <c r="I103" s="162">
        <v>2</v>
      </c>
      <c r="J103" s="339"/>
      <c r="K103" s="232"/>
      <c r="L103" s="131" t="str">
        <f t="shared" si="9"/>
        <v/>
      </c>
      <c r="M103" s="451"/>
      <c r="N103" s="232"/>
      <c r="O103" s="131" t="str">
        <f t="shared" si="10"/>
        <v/>
      </c>
      <c r="P103" s="451"/>
      <c r="Q103" s="232"/>
      <c r="R103" s="131" t="str">
        <f t="shared" si="11"/>
        <v/>
      </c>
      <c r="S103" s="296"/>
      <c r="T103" s="234"/>
      <c r="U103" s="451"/>
      <c r="V103" s="231"/>
      <c r="W103" s="451"/>
      <c r="X103" s="421"/>
      <c r="Y103" s="358"/>
      <c r="Z103" s="195"/>
    </row>
    <row r="104" spans="1:26">
      <c r="A104" s="7">
        <v>99</v>
      </c>
      <c r="B104" s="188"/>
      <c r="C104" s="360"/>
      <c r="D104" s="347"/>
      <c r="E104" s="277"/>
      <c r="F104" s="348"/>
      <c r="G104" s="279"/>
      <c r="H104" s="279"/>
      <c r="I104" s="162">
        <v>2</v>
      </c>
      <c r="J104" s="339"/>
      <c r="K104" s="232"/>
      <c r="L104" s="131" t="str">
        <f t="shared" si="9"/>
        <v/>
      </c>
      <c r="M104" s="451"/>
      <c r="N104" s="232"/>
      <c r="O104" s="131" t="str">
        <f t="shared" si="10"/>
        <v/>
      </c>
      <c r="P104" s="451"/>
      <c r="Q104" s="232"/>
      <c r="R104" s="131" t="str">
        <f t="shared" si="11"/>
        <v/>
      </c>
      <c r="S104" s="296"/>
      <c r="T104" s="235"/>
      <c r="U104" s="451"/>
      <c r="V104" s="236"/>
      <c r="W104" s="451"/>
      <c r="X104" s="421"/>
      <c r="Y104" s="358"/>
      <c r="Z104" s="195"/>
    </row>
    <row r="105" spans="1:26">
      <c r="A105" s="67">
        <v>100</v>
      </c>
      <c r="B105" s="178"/>
      <c r="C105" s="361"/>
      <c r="D105" s="361"/>
      <c r="E105" s="283"/>
      <c r="F105" s="362"/>
      <c r="G105" s="300"/>
      <c r="H105" s="300"/>
      <c r="I105" s="165">
        <v>2</v>
      </c>
      <c r="J105" s="341"/>
      <c r="K105" s="242"/>
      <c r="L105" s="243" t="str">
        <f t="shared" si="9"/>
        <v/>
      </c>
      <c r="M105" s="453"/>
      <c r="N105" s="242"/>
      <c r="O105" s="243" t="str">
        <f t="shared" si="10"/>
        <v/>
      </c>
      <c r="P105" s="453"/>
      <c r="Q105" s="242"/>
      <c r="R105" s="248" t="str">
        <f t="shared" si="11"/>
        <v/>
      </c>
      <c r="S105" s="443"/>
      <c r="T105" s="244"/>
      <c r="U105" s="453"/>
      <c r="V105" s="245"/>
      <c r="W105" s="453"/>
      <c r="X105" s="395"/>
      <c r="Y105" s="396"/>
      <c r="Z105" s="202"/>
    </row>
    <row r="106" spans="1:26">
      <c r="A106" s="7">
        <v>101</v>
      </c>
      <c r="B106" s="191"/>
      <c r="C106" s="397"/>
      <c r="D106" s="356"/>
      <c r="E106" s="277"/>
      <c r="F106" s="357"/>
      <c r="G106" s="310"/>
      <c r="H106" s="289"/>
      <c r="I106" s="167">
        <v>2</v>
      </c>
      <c r="J106" s="339"/>
      <c r="K106" s="232"/>
      <c r="L106" s="238" t="str">
        <f t="shared" si="9"/>
        <v/>
      </c>
      <c r="M106" s="451"/>
      <c r="N106" s="232"/>
      <c r="O106" s="238" t="str">
        <f t="shared" si="10"/>
        <v/>
      </c>
      <c r="P106" s="451"/>
      <c r="Q106" s="232"/>
      <c r="R106" s="238" t="str">
        <f t="shared" si="11"/>
        <v/>
      </c>
      <c r="S106" s="317"/>
      <c r="T106" s="235"/>
      <c r="U106" s="451"/>
      <c r="V106" s="236"/>
      <c r="W106" s="451"/>
      <c r="X106" s="394"/>
      <c r="Y106" s="406"/>
      <c r="Z106" s="197"/>
    </row>
    <row r="107" spans="1:26">
      <c r="A107" s="7">
        <v>102</v>
      </c>
      <c r="B107" s="183"/>
      <c r="C107" s="360"/>
      <c r="D107" s="358"/>
      <c r="E107" s="277"/>
      <c r="F107" s="359"/>
      <c r="G107" s="294"/>
      <c r="H107" s="293"/>
      <c r="I107" s="162">
        <v>2</v>
      </c>
      <c r="J107" s="339"/>
      <c r="K107" s="232"/>
      <c r="L107" s="239" t="str">
        <f t="shared" si="9"/>
        <v/>
      </c>
      <c r="M107" s="451"/>
      <c r="N107" s="232"/>
      <c r="O107" s="239" t="str">
        <f t="shared" si="10"/>
        <v/>
      </c>
      <c r="P107" s="451"/>
      <c r="Q107" s="232"/>
      <c r="R107" s="239" t="str">
        <f t="shared" si="11"/>
        <v/>
      </c>
      <c r="S107" s="450"/>
      <c r="T107" s="235"/>
      <c r="U107" s="451"/>
      <c r="V107" s="236"/>
      <c r="W107" s="451"/>
      <c r="X107" s="420"/>
      <c r="Y107" s="358"/>
      <c r="Z107" s="195"/>
    </row>
    <row r="108" spans="1:26">
      <c r="A108" s="7">
        <v>103</v>
      </c>
      <c r="B108" s="174"/>
      <c r="C108" s="360"/>
      <c r="D108" s="360"/>
      <c r="E108" s="277"/>
      <c r="F108" s="359"/>
      <c r="G108" s="294"/>
      <c r="H108" s="294"/>
      <c r="I108" s="162">
        <v>2</v>
      </c>
      <c r="J108" s="338"/>
      <c r="K108" s="232"/>
      <c r="L108" s="131" t="str">
        <f t="shared" si="9"/>
        <v/>
      </c>
      <c r="M108" s="450"/>
      <c r="N108" s="232"/>
      <c r="O108" s="131" t="str">
        <f t="shared" si="10"/>
        <v/>
      </c>
      <c r="P108" s="450"/>
      <c r="Q108" s="232"/>
      <c r="R108" s="131" t="str">
        <f t="shared" si="11"/>
        <v/>
      </c>
      <c r="S108" s="296"/>
      <c r="T108" s="234"/>
      <c r="U108" s="450"/>
      <c r="V108" s="241"/>
      <c r="W108" s="450"/>
      <c r="X108" s="422"/>
      <c r="Y108" s="393"/>
      <c r="Z108" s="200"/>
    </row>
    <row r="109" spans="1:26">
      <c r="A109" s="7">
        <v>104</v>
      </c>
      <c r="B109" s="188"/>
      <c r="C109" s="360"/>
      <c r="D109" s="347"/>
      <c r="E109" s="277"/>
      <c r="F109" s="348"/>
      <c r="G109" s="279"/>
      <c r="H109" s="279"/>
      <c r="I109" s="162">
        <v>2</v>
      </c>
      <c r="J109" s="339"/>
      <c r="K109" s="232"/>
      <c r="L109" s="131" t="str">
        <f t="shared" si="9"/>
        <v/>
      </c>
      <c r="M109" s="451"/>
      <c r="N109" s="232"/>
      <c r="O109" s="131" t="str">
        <f t="shared" si="10"/>
        <v/>
      </c>
      <c r="P109" s="451"/>
      <c r="Q109" s="232"/>
      <c r="R109" s="131" t="str">
        <f t="shared" si="11"/>
        <v/>
      </c>
      <c r="S109" s="296"/>
      <c r="T109" s="235"/>
      <c r="U109" s="451"/>
      <c r="V109" s="231"/>
      <c r="W109" s="451"/>
      <c r="X109" s="398"/>
      <c r="Y109" s="399"/>
      <c r="Z109" s="201"/>
    </row>
    <row r="110" spans="1:26">
      <c r="A110" s="6">
        <v>105</v>
      </c>
      <c r="B110" s="188"/>
      <c r="C110" s="360"/>
      <c r="D110" s="347"/>
      <c r="E110" s="317"/>
      <c r="F110" s="348"/>
      <c r="G110" s="279"/>
      <c r="H110" s="279"/>
      <c r="I110" s="162">
        <v>2</v>
      </c>
      <c r="J110" s="339"/>
      <c r="K110" s="232"/>
      <c r="L110" s="131" t="str">
        <f t="shared" si="9"/>
        <v/>
      </c>
      <c r="M110" s="451"/>
      <c r="N110" s="232"/>
      <c r="O110" s="131" t="str">
        <f t="shared" si="10"/>
        <v/>
      </c>
      <c r="P110" s="451"/>
      <c r="Q110" s="232"/>
      <c r="R110" s="131" t="str">
        <f t="shared" si="11"/>
        <v/>
      </c>
      <c r="S110" s="296"/>
      <c r="T110" s="235"/>
      <c r="U110" s="451"/>
      <c r="V110" s="236"/>
      <c r="W110" s="451"/>
      <c r="X110" s="424"/>
      <c r="Y110" s="399"/>
      <c r="Z110" s="201"/>
    </row>
    <row r="111" spans="1:26">
      <c r="A111" s="63">
        <v>106</v>
      </c>
      <c r="B111" s="188"/>
      <c r="C111" s="360"/>
      <c r="D111" s="347"/>
      <c r="E111" s="352"/>
      <c r="F111" s="348"/>
      <c r="G111" s="279"/>
      <c r="H111" s="279"/>
      <c r="I111" s="162">
        <v>2</v>
      </c>
      <c r="J111" s="339"/>
      <c r="K111" s="232"/>
      <c r="L111" s="131" t="str">
        <f t="shared" si="9"/>
        <v/>
      </c>
      <c r="M111" s="451"/>
      <c r="N111" s="232"/>
      <c r="O111" s="131" t="str">
        <f t="shared" si="10"/>
        <v/>
      </c>
      <c r="P111" s="451"/>
      <c r="Q111" s="232"/>
      <c r="R111" s="131" t="str">
        <f t="shared" si="11"/>
        <v/>
      </c>
      <c r="S111" s="296"/>
      <c r="T111" s="235"/>
      <c r="U111" s="451"/>
      <c r="V111" s="236"/>
      <c r="W111" s="451"/>
      <c r="X111" s="391"/>
      <c r="Y111" s="397"/>
      <c r="Z111" s="196"/>
    </row>
    <row r="112" spans="1:26">
      <c r="A112" s="7">
        <v>107</v>
      </c>
      <c r="B112" s="188"/>
      <c r="C112" s="360"/>
      <c r="D112" s="347"/>
      <c r="E112" s="277"/>
      <c r="F112" s="348"/>
      <c r="G112" s="279"/>
      <c r="H112" s="279"/>
      <c r="I112" s="162">
        <v>2</v>
      </c>
      <c r="J112" s="339"/>
      <c r="K112" s="232"/>
      <c r="L112" s="131" t="str">
        <f t="shared" si="9"/>
        <v/>
      </c>
      <c r="M112" s="451"/>
      <c r="N112" s="232"/>
      <c r="O112" s="131" t="str">
        <f t="shared" si="10"/>
        <v/>
      </c>
      <c r="P112" s="451"/>
      <c r="Q112" s="232"/>
      <c r="R112" s="131" t="str">
        <f t="shared" si="11"/>
        <v/>
      </c>
      <c r="S112" s="296"/>
      <c r="T112" s="246"/>
      <c r="U112" s="451"/>
      <c r="V112" s="233"/>
      <c r="W112" s="451"/>
      <c r="X112" s="421"/>
      <c r="Y112" s="358"/>
      <c r="Z112" s="195"/>
    </row>
    <row r="113" spans="1:26">
      <c r="A113" s="7">
        <v>108</v>
      </c>
      <c r="B113" s="188"/>
      <c r="C113" s="360"/>
      <c r="D113" s="347"/>
      <c r="E113" s="277"/>
      <c r="F113" s="348"/>
      <c r="G113" s="279"/>
      <c r="H113" s="279"/>
      <c r="I113" s="162">
        <v>2</v>
      </c>
      <c r="J113" s="339"/>
      <c r="K113" s="232"/>
      <c r="L113" s="131" t="str">
        <f t="shared" si="9"/>
        <v/>
      </c>
      <c r="M113" s="451"/>
      <c r="N113" s="232"/>
      <c r="O113" s="131" t="str">
        <f t="shared" si="10"/>
        <v/>
      </c>
      <c r="P113" s="451"/>
      <c r="Q113" s="232"/>
      <c r="R113" s="131" t="str">
        <f t="shared" si="11"/>
        <v/>
      </c>
      <c r="S113" s="296"/>
      <c r="T113" s="234"/>
      <c r="U113" s="451"/>
      <c r="V113" s="231"/>
      <c r="W113" s="451"/>
      <c r="X113" s="421"/>
      <c r="Y113" s="358"/>
      <c r="Z113" s="195"/>
    </row>
    <row r="114" spans="1:26">
      <c r="A114" s="7">
        <v>109</v>
      </c>
      <c r="B114" s="188"/>
      <c r="C114" s="360"/>
      <c r="D114" s="347"/>
      <c r="E114" s="277"/>
      <c r="F114" s="348"/>
      <c r="G114" s="279"/>
      <c r="H114" s="279"/>
      <c r="I114" s="162">
        <v>2</v>
      </c>
      <c r="J114" s="339"/>
      <c r="K114" s="232"/>
      <c r="L114" s="131" t="str">
        <f t="shared" si="9"/>
        <v/>
      </c>
      <c r="M114" s="451"/>
      <c r="N114" s="232"/>
      <c r="O114" s="131" t="str">
        <f t="shared" si="10"/>
        <v/>
      </c>
      <c r="P114" s="451"/>
      <c r="Q114" s="232"/>
      <c r="R114" s="131" t="str">
        <f t="shared" si="11"/>
        <v/>
      </c>
      <c r="S114" s="296"/>
      <c r="T114" s="235"/>
      <c r="U114" s="451"/>
      <c r="V114" s="236"/>
      <c r="W114" s="451"/>
      <c r="X114" s="421"/>
      <c r="Y114" s="358"/>
      <c r="Z114" s="195"/>
    </row>
    <row r="115" spans="1:26">
      <c r="A115" s="67">
        <v>110</v>
      </c>
      <c r="B115" s="178"/>
      <c r="C115" s="361"/>
      <c r="D115" s="361"/>
      <c r="E115" s="283"/>
      <c r="F115" s="362"/>
      <c r="G115" s="300"/>
      <c r="H115" s="300"/>
      <c r="I115" s="165">
        <v>2</v>
      </c>
      <c r="J115" s="341"/>
      <c r="K115" s="242"/>
      <c r="L115" s="243" t="str">
        <f t="shared" si="9"/>
        <v/>
      </c>
      <c r="M115" s="453"/>
      <c r="N115" s="242"/>
      <c r="O115" s="243" t="str">
        <f t="shared" si="10"/>
        <v/>
      </c>
      <c r="P115" s="453"/>
      <c r="Q115" s="242"/>
      <c r="R115" s="248" t="str">
        <f t="shared" si="11"/>
        <v/>
      </c>
      <c r="S115" s="443"/>
      <c r="T115" s="244"/>
      <c r="U115" s="453"/>
      <c r="V115" s="245"/>
      <c r="W115" s="453"/>
      <c r="X115" s="395"/>
      <c r="Y115" s="396"/>
      <c r="Z115" s="202"/>
    </row>
    <row r="116" spans="1:26">
      <c r="A116" s="7">
        <v>111</v>
      </c>
      <c r="B116" s="191"/>
      <c r="C116" s="397"/>
      <c r="D116" s="356"/>
      <c r="E116" s="277"/>
      <c r="F116" s="357"/>
      <c r="G116" s="310"/>
      <c r="H116" s="289"/>
      <c r="I116" s="167">
        <v>2</v>
      </c>
      <c r="J116" s="339"/>
      <c r="K116" s="232"/>
      <c r="L116" s="238" t="str">
        <f t="shared" si="9"/>
        <v/>
      </c>
      <c r="M116" s="451"/>
      <c r="N116" s="232"/>
      <c r="O116" s="238" t="str">
        <f t="shared" si="10"/>
        <v/>
      </c>
      <c r="P116" s="451"/>
      <c r="Q116" s="232"/>
      <c r="R116" s="238" t="str">
        <f t="shared" si="11"/>
        <v/>
      </c>
      <c r="S116" s="317"/>
      <c r="T116" s="235"/>
      <c r="U116" s="451"/>
      <c r="V116" s="236"/>
      <c r="W116" s="451"/>
      <c r="X116" s="394"/>
      <c r="Y116" s="406"/>
      <c r="Z116" s="197"/>
    </row>
    <row r="117" spans="1:26">
      <c r="A117" s="7">
        <v>112</v>
      </c>
      <c r="B117" s="183"/>
      <c r="C117" s="360"/>
      <c r="D117" s="358"/>
      <c r="E117" s="277"/>
      <c r="F117" s="359"/>
      <c r="G117" s="294"/>
      <c r="H117" s="293"/>
      <c r="I117" s="162">
        <v>2</v>
      </c>
      <c r="J117" s="339"/>
      <c r="K117" s="232"/>
      <c r="L117" s="239" t="str">
        <f t="shared" si="9"/>
        <v/>
      </c>
      <c r="M117" s="451"/>
      <c r="N117" s="232"/>
      <c r="O117" s="239" t="str">
        <f t="shared" si="10"/>
        <v/>
      </c>
      <c r="P117" s="451"/>
      <c r="Q117" s="232"/>
      <c r="R117" s="239" t="str">
        <f t="shared" si="11"/>
        <v/>
      </c>
      <c r="S117" s="450"/>
      <c r="T117" s="235"/>
      <c r="U117" s="451"/>
      <c r="V117" s="236"/>
      <c r="W117" s="451"/>
      <c r="X117" s="420"/>
      <c r="Y117" s="358"/>
      <c r="Z117" s="195"/>
    </row>
    <row r="118" spans="1:26">
      <c r="A118" s="7">
        <v>113</v>
      </c>
      <c r="B118" s="174"/>
      <c r="C118" s="360"/>
      <c r="D118" s="360"/>
      <c r="E118" s="277"/>
      <c r="F118" s="359"/>
      <c r="G118" s="294"/>
      <c r="H118" s="294"/>
      <c r="I118" s="162">
        <v>2</v>
      </c>
      <c r="J118" s="338"/>
      <c r="K118" s="232"/>
      <c r="L118" s="131" t="str">
        <f t="shared" si="9"/>
        <v/>
      </c>
      <c r="M118" s="450"/>
      <c r="N118" s="232"/>
      <c r="O118" s="131" t="str">
        <f t="shared" si="10"/>
        <v/>
      </c>
      <c r="P118" s="450"/>
      <c r="Q118" s="232"/>
      <c r="R118" s="131" t="str">
        <f t="shared" si="11"/>
        <v/>
      </c>
      <c r="S118" s="296"/>
      <c r="T118" s="234"/>
      <c r="U118" s="450"/>
      <c r="V118" s="241"/>
      <c r="W118" s="450"/>
      <c r="X118" s="422"/>
      <c r="Y118" s="393"/>
      <c r="Z118" s="200"/>
    </row>
    <row r="119" spans="1:26">
      <c r="A119" s="7">
        <v>114</v>
      </c>
      <c r="B119" s="188"/>
      <c r="C119" s="360"/>
      <c r="D119" s="347"/>
      <c r="E119" s="277"/>
      <c r="F119" s="348"/>
      <c r="G119" s="279"/>
      <c r="H119" s="279"/>
      <c r="I119" s="162">
        <v>2</v>
      </c>
      <c r="J119" s="339"/>
      <c r="K119" s="232"/>
      <c r="L119" s="131" t="str">
        <f t="shared" si="9"/>
        <v/>
      </c>
      <c r="M119" s="451"/>
      <c r="N119" s="232"/>
      <c r="O119" s="131" t="str">
        <f t="shared" si="10"/>
        <v/>
      </c>
      <c r="P119" s="451"/>
      <c r="Q119" s="232"/>
      <c r="R119" s="131" t="str">
        <f t="shared" si="11"/>
        <v/>
      </c>
      <c r="S119" s="296"/>
      <c r="T119" s="235"/>
      <c r="U119" s="451"/>
      <c r="V119" s="231"/>
      <c r="W119" s="451"/>
      <c r="X119" s="398"/>
      <c r="Y119" s="399"/>
      <c r="Z119" s="201"/>
    </row>
    <row r="120" spans="1:26">
      <c r="A120" s="6">
        <v>115</v>
      </c>
      <c r="B120" s="188"/>
      <c r="C120" s="360"/>
      <c r="D120" s="347"/>
      <c r="E120" s="317"/>
      <c r="F120" s="348"/>
      <c r="G120" s="279"/>
      <c r="H120" s="279"/>
      <c r="I120" s="162">
        <v>2</v>
      </c>
      <c r="J120" s="339"/>
      <c r="K120" s="232"/>
      <c r="L120" s="131" t="str">
        <f t="shared" si="9"/>
        <v/>
      </c>
      <c r="M120" s="451"/>
      <c r="N120" s="232"/>
      <c r="O120" s="131" t="str">
        <f t="shared" si="10"/>
        <v/>
      </c>
      <c r="P120" s="451"/>
      <c r="Q120" s="232"/>
      <c r="R120" s="131" t="str">
        <f t="shared" si="11"/>
        <v/>
      </c>
      <c r="S120" s="296"/>
      <c r="T120" s="235"/>
      <c r="U120" s="451"/>
      <c r="V120" s="236"/>
      <c r="W120" s="451"/>
      <c r="X120" s="424"/>
      <c r="Y120" s="399"/>
      <c r="Z120" s="201"/>
    </row>
    <row r="121" spans="1:26">
      <c r="A121" s="63">
        <v>116</v>
      </c>
      <c r="B121" s="188"/>
      <c r="C121" s="360"/>
      <c r="D121" s="347"/>
      <c r="E121" s="352"/>
      <c r="F121" s="348"/>
      <c r="G121" s="279"/>
      <c r="H121" s="279"/>
      <c r="I121" s="162">
        <v>2</v>
      </c>
      <c r="J121" s="339"/>
      <c r="K121" s="232"/>
      <c r="L121" s="131" t="str">
        <f t="shared" si="9"/>
        <v/>
      </c>
      <c r="M121" s="451"/>
      <c r="N121" s="232"/>
      <c r="O121" s="131" t="str">
        <f t="shared" si="10"/>
        <v/>
      </c>
      <c r="P121" s="451"/>
      <c r="Q121" s="232"/>
      <c r="R121" s="131" t="str">
        <f t="shared" si="11"/>
        <v/>
      </c>
      <c r="S121" s="296"/>
      <c r="T121" s="235"/>
      <c r="U121" s="451"/>
      <c r="V121" s="236"/>
      <c r="W121" s="451"/>
      <c r="X121" s="391"/>
      <c r="Y121" s="397"/>
      <c r="Z121" s="196"/>
    </row>
    <row r="122" spans="1:26">
      <c r="A122" s="7">
        <v>117</v>
      </c>
      <c r="B122" s="188"/>
      <c r="C122" s="360"/>
      <c r="D122" s="347"/>
      <c r="E122" s="277"/>
      <c r="F122" s="348"/>
      <c r="G122" s="279"/>
      <c r="H122" s="279"/>
      <c r="I122" s="162">
        <v>2</v>
      </c>
      <c r="J122" s="339"/>
      <c r="K122" s="232"/>
      <c r="L122" s="131" t="str">
        <f t="shared" si="9"/>
        <v/>
      </c>
      <c r="M122" s="451"/>
      <c r="N122" s="232"/>
      <c r="O122" s="131" t="str">
        <f t="shared" si="10"/>
        <v/>
      </c>
      <c r="P122" s="451"/>
      <c r="Q122" s="232"/>
      <c r="R122" s="131" t="str">
        <f t="shared" si="11"/>
        <v/>
      </c>
      <c r="S122" s="296"/>
      <c r="T122" s="246"/>
      <c r="U122" s="451"/>
      <c r="V122" s="233"/>
      <c r="W122" s="451"/>
      <c r="X122" s="421"/>
      <c r="Y122" s="358"/>
      <c r="Z122" s="195"/>
    </row>
    <row r="123" spans="1:26">
      <c r="A123" s="7">
        <v>118</v>
      </c>
      <c r="B123" s="188"/>
      <c r="C123" s="360"/>
      <c r="D123" s="347"/>
      <c r="E123" s="277"/>
      <c r="F123" s="348"/>
      <c r="G123" s="279"/>
      <c r="H123" s="279"/>
      <c r="I123" s="162">
        <v>2</v>
      </c>
      <c r="J123" s="339"/>
      <c r="K123" s="232"/>
      <c r="L123" s="131" t="str">
        <f t="shared" si="9"/>
        <v/>
      </c>
      <c r="M123" s="451"/>
      <c r="N123" s="232"/>
      <c r="O123" s="131" t="str">
        <f t="shared" si="10"/>
        <v/>
      </c>
      <c r="P123" s="451"/>
      <c r="Q123" s="232"/>
      <c r="R123" s="131" t="str">
        <f t="shared" si="11"/>
        <v/>
      </c>
      <c r="S123" s="296"/>
      <c r="T123" s="234"/>
      <c r="U123" s="451"/>
      <c r="V123" s="231"/>
      <c r="W123" s="451"/>
      <c r="X123" s="421"/>
      <c r="Y123" s="358"/>
      <c r="Z123" s="195"/>
    </row>
    <row r="124" spans="1:26">
      <c r="A124" s="7">
        <v>119</v>
      </c>
      <c r="B124" s="188"/>
      <c r="C124" s="360"/>
      <c r="D124" s="347"/>
      <c r="E124" s="277"/>
      <c r="F124" s="348"/>
      <c r="G124" s="279"/>
      <c r="H124" s="279"/>
      <c r="I124" s="162">
        <v>2</v>
      </c>
      <c r="J124" s="339"/>
      <c r="K124" s="232"/>
      <c r="L124" s="131" t="str">
        <f t="shared" si="9"/>
        <v/>
      </c>
      <c r="M124" s="451"/>
      <c r="N124" s="232"/>
      <c r="O124" s="131" t="str">
        <f t="shared" si="10"/>
        <v/>
      </c>
      <c r="P124" s="451"/>
      <c r="Q124" s="232"/>
      <c r="R124" s="131" t="str">
        <f t="shared" si="11"/>
        <v/>
      </c>
      <c r="S124" s="296"/>
      <c r="T124" s="235"/>
      <c r="U124" s="451"/>
      <c r="V124" s="236"/>
      <c r="W124" s="451"/>
      <c r="X124" s="421"/>
      <c r="Y124" s="358"/>
      <c r="Z124" s="195"/>
    </row>
    <row r="125" spans="1:26">
      <c r="A125" s="67">
        <v>120</v>
      </c>
      <c r="B125" s="178"/>
      <c r="C125" s="361"/>
      <c r="D125" s="361"/>
      <c r="E125" s="283"/>
      <c r="F125" s="362"/>
      <c r="G125" s="300"/>
      <c r="H125" s="300"/>
      <c r="I125" s="165">
        <v>2</v>
      </c>
      <c r="J125" s="341"/>
      <c r="K125" s="242"/>
      <c r="L125" s="243" t="str">
        <f t="shared" si="9"/>
        <v/>
      </c>
      <c r="M125" s="453"/>
      <c r="N125" s="242"/>
      <c r="O125" s="243" t="str">
        <f t="shared" si="10"/>
        <v/>
      </c>
      <c r="P125" s="453"/>
      <c r="Q125" s="242"/>
      <c r="R125" s="248" t="str">
        <f t="shared" si="11"/>
        <v/>
      </c>
      <c r="S125" s="443"/>
      <c r="T125" s="244"/>
      <c r="U125" s="453"/>
      <c r="V125" s="245"/>
      <c r="W125" s="453"/>
      <c r="X125" s="395"/>
      <c r="Y125" s="396"/>
      <c r="Z125" s="202"/>
    </row>
    <row r="126" spans="1:26">
      <c r="A126" s="7">
        <v>121</v>
      </c>
      <c r="B126" s="191"/>
      <c r="C126" s="397"/>
      <c r="D126" s="356"/>
      <c r="E126" s="277"/>
      <c r="F126" s="357"/>
      <c r="G126" s="310"/>
      <c r="H126" s="289"/>
      <c r="I126" s="167">
        <v>2</v>
      </c>
      <c r="J126" s="339"/>
      <c r="K126" s="232"/>
      <c r="L126" s="238" t="str">
        <f t="shared" si="9"/>
        <v/>
      </c>
      <c r="M126" s="451"/>
      <c r="N126" s="232"/>
      <c r="O126" s="238" t="str">
        <f t="shared" si="10"/>
        <v/>
      </c>
      <c r="P126" s="451"/>
      <c r="Q126" s="232"/>
      <c r="R126" s="238" t="str">
        <f t="shared" si="11"/>
        <v/>
      </c>
      <c r="S126" s="317"/>
      <c r="T126" s="235"/>
      <c r="U126" s="451"/>
      <c r="V126" s="236"/>
      <c r="W126" s="451"/>
      <c r="X126" s="394"/>
      <c r="Y126" s="406"/>
      <c r="Z126" s="197"/>
    </row>
    <row r="127" spans="1:26">
      <c r="A127" s="7">
        <v>122</v>
      </c>
      <c r="B127" s="183"/>
      <c r="C127" s="360"/>
      <c r="D127" s="358"/>
      <c r="E127" s="277"/>
      <c r="F127" s="359"/>
      <c r="G127" s="294"/>
      <c r="H127" s="293"/>
      <c r="I127" s="162">
        <v>2</v>
      </c>
      <c r="J127" s="339"/>
      <c r="K127" s="232"/>
      <c r="L127" s="239" t="str">
        <f t="shared" si="9"/>
        <v/>
      </c>
      <c r="M127" s="451"/>
      <c r="N127" s="232"/>
      <c r="O127" s="239" t="str">
        <f t="shared" si="10"/>
        <v/>
      </c>
      <c r="P127" s="451"/>
      <c r="Q127" s="232"/>
      <c r="R127" s="239" t="str">
        <f t="shared" si="11"/>
        <v/>
      </c>
      <c r="S127" s="450"/>
      <c r="T127" s="235"/>
      <c r="U127" s="451"/>
      <c r="V127" s="236"/>
      <c r="W127" s="451"/>
      <c r="X127" s="420"/>
      <c r="Y127" s="358"/>
      <c r="Z127" s="195"/>
    </row>
    <row r="128" spans="1:26">
      <c r="A128" s="7">
        <v>123</v>
      </c>
      <c r="B128" s="174"/>
      <c r="C128" s="360"/>
      <c r="D128" s="360"/>
      <c r="E128" s="277"/>
      <c r="F128" s="359"/>
      <c r="G128" s="294"/>
      <c r="H128" s="294"/>
      <c r="I128" s="162">
        <v>2</v>
      </c>
      <c r="J128" s="338"/>
      <c r="K128" s="232"/>
      <c r="L128" s="131" t="str">
        <f t="shared" si="9"/>
        <v/>
      </c>
      <c r="M128" s="450"/>
      <c r="N128" s="232"/>
      <c r="O128" s="131" t="str">
        <f t="shared" si="10"/>
        <v/>
      </c>
      <c r="P128" s="450"/>
      <c r="Q128" s="232"/>
      <c r="R128" s="131" t="str">
        <f t="shared" si="11"/>
        <v/>
      </c>
      <c r="S128" s="296"/>
      <c r="T128" s="234"/>
      <c r="U128" s="450"/>
      <c r="V128" s="241"/>
      <c r="W128" s="450"/>
      <c r="X128" s="422"/>
      <c r="Y128" s="393"/>
      <c r="Z128" s="200"/>
    </row>
    <row r="129" spans="1:26">
      <c r="A129" s="7">
        <v>124</v>
      </c>
      <c r="B129" s="188"/>
      <c r="C129" s="360"/>
      <c r="D129" s="347"/>
      <c r="E129" s="277"/>
      <c r="F129" s="348"/>
      <c r="G129" s="279"/>
      <c r="H129" s="279"/>
      <c r="I129" s="162">
        <v>2</v>
      </c>
      <c r="J129" s="339"/>
      <c r="K129" s="232"/>
      <c r="L129" s="131" t="str">
        <f t="shared" si="9"/>
        <v/>
      </c>
      <c r="M129" s="451"/>
      <c r="N129" s="232"/>
      <c r="O129" s="131" t="str">
        <f t="shared" si="10"/>
        <v/>
      </c>
      <c r="P129" s="451"/>
      <c r="Q129" s="232"/>
      <c r="R129" s="131" t="str">
        <f t="shared" si="11"/>
        <v/>
      </c>
      <c r="S129" s="296"/>
      <c r="T129" s="235"/>
      <c r="U129" s="451"/>
      <c r="V129" s="231"/>
      <c r="W129" s="451"/>
      <c r="X129" s="398"/>
      <c r="Y129" s="399"/>
      <c r="Z129" s="201"/>
    </row>
    <row r="130" spans="1:26">
      <c r="A130" s="6">
        <v>125</v>
      </c>
      <c r="B130" s="188"/>
      <c r="C130" s="360"/>
      <c r="D130" s="347"/>
      <c r="E130" s="317"/>
      <c r="F130" s="348"/>
      <c r="G130" s="279"/>
      <c r="H130" s="279"/>
      <c r="I130" s="162">
        <v>2</v>
      </c>
      <c r="J130" s="339"/>
      <c r="K130" s="232"/>
      <c r="L130" s="131" t="str">
        <f t="shared" si="9"/>
        <v/>
      </c>
      <c r="M130" s="451"/>
      <c r="N130" s="232"/>
      <c r="O130" s="131" t="str">
        <f t="shared" si="10"/>
        <v/>
      </c>
      <c r="P130" s="451"/>
      <c r="Q130" s="232"/>
      <c r="R130" s="131" t="str">
        <f t="shared" si="11"/>
        <v/>
      </c>
      <c r="S130" s="296"/>
      <c r="T130" s="235"/>
      <c r="U130" s="451"/>
      <c r="V130" s="236"/>
      <c r="W130" s="451"/>
      <c r="X130" s="424"/>
      <c r="Y130" s="399"/>
      <c r="Z130" s="201"/>
    </row>
    <row r="131" spans="1:26">
      <c r="A131" s="63">
        <v>126</v>
      </c>
      <c r="B131" s="188"/>
      <c r="C131" s="360"/>
      <c r="D131" s="347"/>
      <c r="E131" s="352"/>
      <c r="F131" s="348"/>
      <c r="G131" s="279"/>
      <c r="H131" s="279"/>
      <c r="I131" s="162">
        <v>2</v>
      </c>
      <c r="J131" s="339"/>
      <c r="K131" s="232"/>
      <c r="L131" s="131" t="str">
        <f t="shared" si="9"/>
        <v/>
      </c>
      <c r="M131" s="451"/>
      <c r="N131" s="232"/>
      <c r="O131" s="131" t="str">
        <f t="shared" si="10"/>
        <v/>
      </c>
      <c r="P131" s="451"/>
      <c r="Q131" s="232"/>
      <c r="R131" s="131" t="str">
        <f t="shared" si="11"/>
        <v/>
      </c>
      <c r="S131" s="296"/>
      <c r="T131" s="235"/>
      <c r="U131" s="451"/>
      <c r="V131" s="236"/>
      <c r="W131" s="451"/>
      <c r="X131" s="391"/>
      <c r="Y131" s="397"/>
      <c r="Z131" s="196"/>
    </row>
    <row r="132" spans="1:26">
      <c r="A132" s="7">
        <v>127</v>
      </c>
      <c r="B132" s="188"/>
      <c r="C132" s="360"/>
      <c r="D132" s="347"/>
      <c r="E132" s="277"/>
      <c r="F132" s="348"/>
      <c r="G132" s="279"/>
      <c r="H132" s="279"/>
      <c r="I132" s="162">
        <v>2</v>
      </c>
      <c r="J132" s="339"/>
      <c r="K132" s="232"/>
      <c r="L132" s="131" t="str">
        <f t="shared" si="9"/>
        <v/>
      </c>
      <c r="M132" s="451"/>
      <c r="N132" s="232"/>
      <c r="O132" s="131" t="str">
        <f t="shared" si="10"/>
        <v/>
      </c>
      <c r="P132" s="451"/>
      <c r="Q132" s="232"/>
      <c r="R132" s="131" t="str">
        <f t="shared" si="11"/>
        <v/>
      </c>
      <c r="S132" s="296"/>
      <c r="T132" s="246"/>
      <c r="U132" s="451"/>
      <c r="V132" s="233"/>
      <c r="W132" s="451"/>
      <c r="X132" s="421"/>
      <c r="Y132" s="358"/>
      <c r="Z132" s="195"/>
    </row>
    <row r="133" spans="1:26">
      <c r="A133" s="7">
        <v>128</v>
      </c>
      <c r="B133" s="188"/>
      <c r="C133" s="360"/>
      <c r="D133" s="347"/>
      <c r="E133" s="277"/>
      <c r="F133" s="348"/>
      <c r="G133" s="279"/>
      <c r="H133" s="279"/>
      <c r="I133" s="162">
        <v>2</v>
      </c>
      <c r="J133" s="339"/>
      <c r="K133" s="232"/>
      <c r="L133" s="131" t="str">
        <f t="shared" si="9"/>
        <v/>
      </c>
      <c r="M133" s="451"/>
      <c r="N133" s="232"/>
      <c r="O133" s="131" t="str">
        <f t="shared" si="10"/>
        <v/>
      </c>
      <c r="P133" s="451"/>
      <c r="Q133" s="232"/>
      <c r="R133" s="131" t="str">
        <f t="shared" si="11"/>
        <v/>
      </c>
      <c r="S133" s="296"/>
      <c r="T133" s="234"/>
      <c r="U133" s="451"/>
      <c r="V133" s="231"/>
      <c r="W133" s="451"/>
      <c r="X133" s="421"/>
      <c r="Y133" s="358"/>
      <c r="Z133" s="195"/>
    </row>
    <row r="134" spans="1:26">
      <c r="A134" s="7">
        <v>129</v>
      </c>
      <c r="B134" s="188"/>
      <c r="C134" s="360"/>
      <c r="D134" s="347"/>
      <c r="E134" s="277"/>
      <c r="F134" s="348"/>
      <c r="G134" s="279"/>
      <c r="H134" s="279"/>
      <c r="I134" s="162">
        <v>2</v>
      </c>
      <c r="J134" s="339"/>
      <c r="K134" s="232"/>
      <c r="L134" s="131" t="str">
        <f t="shared" ref="L134:L165" si="12">IF(K134="","",VLOOKUP(K134,女子種目,2))</f>
        <v/>
      </c>
      <c r="M134" s="451"/>
      <c r="N134" s="232"/>
      <c r="O134" s="131" t="str">
        <f t="shared" ref="O134:O165" si="13">IF(N134="","",VLOOKUP(N134,女子種目,2))</f>
        <v/>
      </c>
      <c r="P134" s="451"/>
      <c r="Q134" s="232"/>
      <c r="R134" s="131" t="str">
        <f t="shared" ref="R134:R165" si="14">IF(Q134="","",VLOOKUP(Q134,女子種目,2))</f>
        <v/>
      </c>
      <c r="S134" s="296"/>
      <c r="T134" s="235"/>
      <c r="U134" s="451"/>
      <c r="V134" s="236"/>
      <c r="W134" s="451"/>
      <c r="X134" s="421"/>
      <c r="Y134" s="358"/>
      <c r="Z134" s="195"/>
    </row>
    <row r="135" spans="1:26">
      <c r="A135" s="67">
        <v>130</v>
      </c>
      <c r="B135" s="178"/>
      <c r="C135" s="361"/>
      <c r="D135" s="361"/>
      <c r="E135" s="283"/>
      <c r="F135" s="362"/>
      <c r="G135" s="300"/>
      <c r="H135" s="300"/>
      <c r="I135" s="165">
        <v>2</v>
      </c>
      <c r="J135" s="341"/>
      <c r="K135" s="242"/>
      <c r="L135" s="243" t="str">
        <f t="shared" si="12"/>
        <v/>
      </c>
      <c r="M135" s="453"/>
      <c r="N135" s="242"/>
      <c r="O135" s="243" t="str">
        <f t="shared" si="13"/>
        <v/>
      </c>
      <c r="P135" s="453"/>
      <c r="Q135" s="242"/>
      <c r="R135" s="248" t="str">
        <f t="shared" si="14"/>
        <v/>
      </c>
      <c r="S135" s="443"/>
      <c r="T135" s="244"/>
      <c r="U135" s="453"/>
      <c r="V135" s="245"/>
      <c r="W135" s="453"/>
      <c r="X135" s="395"/>
      <c r="Y135" s="396"/>
      <c r="Z135" s="202"/>
    </row>
    <row r="136" spans="1:26">
      <c r="A136" s="7">
        <v>131</v>
      </c>
      <c r="B136" s="191"/>
      <c r="C136" s="397"/>
      <c r="D136" s="356"/>
      <c r="E136" s="277"/>
      <c r="F136" s="357"/>
      <c r="G136" s="310"/>
      <c r="H136" s="289"/>
      <c r="I136" s="167">
        <v>2</v>
      </c>
      <c r="J136" s="339"/>
      <c r="K136" s="232"/>
      <c r="L136" s="238" t="str">
        <f t="shared" si="12"/>
        <v/>
      </c>
      <c r="M136" s="451"/>
      <c r="N136" s="232"/>
      <c r="O136" s="238" t="str">
        <f t="shared" si="13"/>
        <v/>
      </c>
      <c r="P136" s="451"/>
      <c r="Q136" s="232"/>
      <c r="R136" s="238" t="str">
        <f t="shared" si="14"/>
        <v/>
      </c>
      <c r="S136" s="317"/>
      <c r="T136" s="235"/>
      <c r="U136" s="451"/>
      <c r="V136" s="236"/>
      <c r="W136" s="451"/>
      <c r="X136" s="394"/>
      <c r="Y136" s="406"/>
      <c r="Z136" s="197"/>
    </row>
    <row r="137" spans="1:26">
      <c r="A137" s="7">
        <v>132</v>
      </c>
      <c r="B137" s="183"/>
      <c r="C137" s="360"/>
      <c r="D137" s="358"/>
      <c r="E137" s="277"/>
      <c r="F137" s="359"/>
      <c r="G137" s="294"/>
      <c r="H137" s="293"/>
      <c r="I137" s="162">
        <v>2</v>
      </c>
      <c r="J137" s="339"/>
      <c r="K137" s="232"/>
      <c r="L137" s="239" t="str">
        <f t="shared" si="12"/>
        <v/>
      </c>
      <c r="M137" s="451"/>
      <c r="N137" s="232"/>
      <c r="O137" s="239" t="str">
        <f t="shared" si="13"/>
        <v/>
      </c>
      <c r="P137" s="451"/>
      <c r="Q137" s="232"/>
      <c r="R137" s="239" t="str">
        <f t="shared" si="14"/>
        <v/>
      </c>
      <c r="S137" s="450"/>
      <c r="T137" s="235"/>
      <c r="U137" s="451"/>
      <c r="V137" s="236"/>
      <c r="W137" s="451"/>
      <c r="X137" s="420"/>
      <c r="Y137" s="358"/>
      <c r="Z137" s="195"/>
    </row>
    <row r="138" spans="1:26">
      <c r="A138" s="7">
        <v>133</v>
      </c>
      <c r="B138" s="174"/>
      <c r="C138" s="360"/>
      <c r="D138" s="360"/>
      <c r="E138" s="277"/>
      <c r="F138" s="359"/>
      <c r="G138" s="294"/>
      <c r="H138" s="294"/>
      <c r="I138" s="162">
        <v>2</v>
      </c>
      <c r="J138" s="338"/>
      <c r="K138" s="232"/>
      <c r="L138" s="131" t="str">
        <f t="shared" si="12"/>
        <v/>
      </c>
      <c r="M138" s="450"/>
      <c r="N138" s="232"/>
      <c r="O138" s="131" t="str">
        <f t="shared" si="13"/>
        <v/>
      </c>
      <c r="P138" s="450"/>
      <c r="Q138" s="232"/>
      <c r="R138" s="131" t="str">
        <f t="shared" si="14"/>
        <v/>
      </c>
      <c r="S138" s="296"/>
      <c r="T138" s="234"/>
      <c r="U138" s="450"/>
      <c r="V138" s="241"/>
      <c r="W138" s="450"/>
      <c r="X138" s="422"/>
      <c r="Y138" s="393"/>
      <c r="Z138" s="200"/>
    </row>
    <row r="139" spans="1:26">
      <c r="A139" s="7">
        <v>134</v>
      </c>
      <c r="B139" s="188"/>
      <c r="C139" s="360"/>
      <c r="D139" s="347"/>
      <c r="E139" s="277"/>
      <c r="F139" s="348"/>
      <c r="G139" s="279"/>
      <c r="H139" s="279"/>
      <c r="I139" s="162">
        <v>2</v>
      </c>
      <c r="J139" s="339"/>
      <c r="K139" s="232"/>
      <c r="L139" s="131" t="str">
        <f t="shared" si="12"/>
        <v/>
      </c>
      <c r="M139" s="451"/>
      <c r="N139" s="232"/>
      <c r="O139" s="131" t="str">
        <f t="shared" si="13"/>
        <v/>
      </c>
      <c r="P139" s="451"/>
      <c r="Q139" s="232"/>
      <c r="R139" s="131" t="str">
        <f t="shared" si="14"/>
        <v/>
      </c>
      <c r="S139" s="296"/>
      <c r="T139" s="235"/>
      <c r="U139" s="451"/>
      <c r="V139" s="231"/>
      <c r="W139" s="451"/>
      <c r="X139" s="398"/>
      <c r="Y139" s="399"/>
      <c r="Z139" s="201"/>
    </row>
    <row r="140" spans="1:26">
      <c r="A140" s="6">
        <v>135</v>
      </c>
      <c r="B140" s="188"/>
      <c r="C140" s="360"/>
      <c r="D140" s="347"/>
      <c r="E140" s="317"/>
      <c r="F140" s="348"/>
      <c r="G140" s="279"/>
      <c r="H140" s="279"/>
      <c r="I140" s="162">
        <v>2</v>
      </c>
      <c r="J140" s="339"/>
      <c r="K140" s="232"/>
      <c r="L140" s="131" t="str">
        <f t="shared" si="12"/>
        <v/>
      </c>
      <c r="M140" s="451"/>
      <c r="N140" s="232"/>
      <c r="O140" s="131" t="str">
        <f t="shared" si="13"/>
        <v/>
      </c>
      <c r="P140" s="451"/>
      <c r="Q140" s="232"/>
      <c r="R140" s="131" t="str">
        <f t="shared" si="14"/>
        <v/>
      </c>
      <c r="S140" s="296"/>
      <c r="T140" s="235"/>
      <c r="U140" s="451"/>
      <c r="V140" s="236"/>
      <c r="W140" s="451"/>
      <c r="X140" s="424"/>
      <c r="Y140" s="399"/>
      <c r="Z140" s="201"/>
    </row>
    <row r="141" spans="1:26">
      <c r="A141" s="63">
        <v>136</v>
      </c>
      <c r="B141" s="188"/>
      <c r="C141" s="360"/>
      <c r="D141" s="347"/>
      <c r="E141" s="352"/>
      <c r="F141" s="348"/>
      <c r="G141" s="279"/>
      <c r="H141" s="279"/>
      <c r="I141" s="162">
        <v>2</v>
      </c>
      <c r="J141" s="339"/>
      <c r="K141" s="232"/>
      <c r="L141" s="131" t="str">
        <f t="shared" si="12"/>
        <v/>
      </c>
      <c r="M141" s="451"/>
      <c r="N141" s="232"/>
      <c r="O141" s="131" t="str">
        <f t="shared" si="13"/>
        <v/>
      </c>
      <c r="P141" s="451"/>
      <c r="Q141" s="232"/>
      <c r="R141" s="131" t="str">
        <f t="shared" si="14"/>
        <v/>
      </c>
      <c r="S141" s="296"/>
      <c r="T141" s="235"/>
      <c r="U141" s="451"/>
      <c r="V141" s="236"/>
      <c r="W141" s="451"/>
      <c r="X141" s="391"/>
      <c r="Y141" s="397"/>
      <c r="Z141" s="196"/>
    </row>
    <row r="142" spans="1:26">
      <c r="A142" s="7">
        <v>137</v>
      </c>
      <c r="B142" s="188"/>
      <c r="C142" s="360"/>
      <c r="D142" s="347"/>
      <c r="E142" s="277"/>
      <c r="F142" s="348"/>
      <c r="G142" s="279"/>
      <c r="H142" s="279"/>
      <c r="I142" s="162">
        <v>2</v>
      </c>
      <c r="J142" s="339"/>
      <c r="K142" s="232"/>
      <c r="L142" s="131" t="str">
        <f t="shared" si="12"/>
        <v/>
      </c>
      <c r="M142" s="451"/>
      <c r="N142" s="232"/>
      <c r="O142" s="131" t="str">
        <f t="shared" si="13"/>
        <v/>
      </c>
      <c r="P142" s="451"/>
      <c r="Q142" s="232"/>
      <c r="R142" s="131" t="str">
        <f t="shared" si="14"/>
        <v/>
      </c>
      <c r="S142" s="296"/>
      <c r="T142" s="246"/>
      <c r="U142" s="451"/>
      <c r="V142" s="233"/>
      <c r="W142" s="451"/>
      <c r="X142" s="421"/>
      <c r="Y142" s="358"/>
      <c r="Z142" s="195"/>
    </row>
    <row r="143" spans="1:26">
      <c r="A143" s="7">
        <v>138</v>
      </c>
      <c r="B143" s="188"/>
      <c r="C143" s="360"/>
      <c r="D143" s="347"/>
      <c r="E143" s="277"/>
      <c r="F143" s="348"/>
      <c r="G143" s="279"/>
      <c r="H143" s="279"/>
      <c r="I143" s="162">
        <v>2</v>
      </c>
      <c r="J143" s="339"/>
      <c r="K143" s="232"/>
      <c r="L143" s="131" t="str">
        <f t="shared" si="12"/>
        <v/>
      </c>
      <c r="M143" s="451"/>
      <c r="N143" s="232"/>
      <c r="O143" s="131" t="str">
        <f t="shared" si="13"/>
        <v/>
      </c>
      <c r="P143" s="451"/>
      <c r="Q143" s="232"/>
      <c r="R143" s="131" t="str">
        <f t="shared" si="14"/>
        <v/>
      </c>
      <c r="S143" s="296"/>
      <c r="T143" s="234"/>
      <c r="U143" s="451"/>
      <c r="V143" s="231"/>
      <c r="W143" s="451"/>
      <c r="X143" s="421"/>
      <c r="Y143" s="358"/>
      <c r="Z143" s="195"/>
    </row>
    <row r="144" spans="1:26">
      <c r="A144" s="7">
        <v>139</v>
      </c>
      <c r="B144" s="188"/>
      <c r="C144" s="360"/>
      <c r="D144" s="347"/>
      <c r="E144" s="277"/>
      <c r="F144" s="348"/>
      <c r="G144" s="279"/>
      <c r="H144" s="279"/>
      <c r="I144" s="162">
        <v>2</v>
      </c>
      <c r="J144" s="339"/>
      <c r="K144" s="232"/>
      <c r="L144" s="131" t="str">
        <f t="shared" si="12"/>
        <v/>
      </c>
      <c r="M144" s="451"/>
      <c r="N144" s="232"/>
      <c r="O144" s="131" t="str">
        <f t="shared" si="13"/>
        <v/>
      </c>
      <c r="P144" s="451"/>
      <c r="Q144" s="232"/>
      <c r="R144" s="131" t="str">
        <f t="shared" si="14"/>
        <v/>
      </c>
      <c r="S144" s="296"/>
      <c r="T144" s="235"/>
      <c r="U144" s="451"/>
      <c r="V144" s="236"/>
      <c r="W144" s="451"/>
      <c r="X144" s="421"/>
      <c r="Y144" s="358"/>
      <c r="Z144" s="195"/>
    </row>
    <row r="145" spans="1:26">
      <c r="A145" s="67">
        <v>140</v>
      </c>
      <c r="B145" s="178"/>
      <c r="C145" s="361"/>
      <c r="D145" s="361"/>
      <c r="E145" s="283"/>
      <c r="F145" s="362"/>
      <c r="G145" s="300"/>
      <c r="H145" s="300"/>
      <c r="I145" s="165">
        <v>2</v>
      </c>
      <c r="J145" s="341"/>
      <c r="K145" s="242"/>
      <c r="L145" s="243" t="str">
        <f t="shared" si="12"/>
        <v/>
      </c>
      <c r="M145" s="453"/>
      <c r="N145" s="242"/>
      <c r="O145" s="243" t="str">
        <f t="shared" si="13"/>
        <v/>
      </c>
      <c r="P145" s="453"/>
      <c r="Q145" s="242"/>
      <c r="R145" s="248" t="str">
        <f t="shared" si="14"/>
        <v/>
      </c>
      <c r="S145" s="443"/>
      <c r="T145" s="244"/>
      <c r="U145" s="453"/>
      <c r="V145" s="245"/>
      <c r="W145" s="453"/>
      <c r="X145" s="395"/>
      <c r="Y145" s="396"/>
      <c r="Z145" s="202"/>
    </row>
    <row r="146" spans="1:26">
      <c r="A146" s="7">
        <v>141</v>
      </c>
      <c r="B146" s="191"/>
      <c r="C146" s="397"/>
      <c r="D146" s="356"/>
      <c r="E146" s="277"/>
      <c r="F146" s="357"/>
      <c r="G146" s="310"/>
      <c r="H146" s="289"/>
      <c r="I146" s="167">
        <v>2</v>
      </c>
      <c r="J146" s="339"/>
      <c r="K146" s="232"/>
      <c r="L146" s="238" t="str">
        <f t="shared" si="12"/>
        <v/>
      </c>
      <c r="M146" s="451"/>
      <c r="N146" s="232"/>
      <c r="O146" s="238" t="str">
        <f t="shared" si="13"/>
        <v/>
      </c>
      <c r="P146" s="451"/>
      <c r="Q146" s="232"/>
      <c r="R146" s="238" t="str">
        <f t="shared" si="14"/>
        <v/>
      </c>
      <c r="S146" s="317"/>
      <c r="T146" s="235"/>
      <c r="U146" s="451"/>
      <c r="V146" s="236"/>
      <c r="W146" s="451"/>
      <c r="X146" s="394"/>
      <c r="Y146" s="406"/>
      <c r="Z146" s="197"/>
    </row>
    <row r="147" spans="1:26">
      <c r="A147" s="7">
        <v>142</v>
      </c>
      <c r="B147" s="183"/>
      <c r="C147" s="360"/>
      <c r="D147" s="358"/>
      <c r="E147" s="277"/>
      <c r="F147" s="359"/>
      <c r="G147" s="294"/>
      <c r="H147" s="293"/>
      <c r="I147" s="162">
        <v>2</v>
      </c>
      <c r="J147" s="339"/>
      <c r="K147" s="232"/>
      <c r="L147" s="239" t="str">
        <f t="shared" si="12"/>
        <v/>
      </c>
      <c r="M147" s="451"/>
      <c r="N147" s="232"/>
      <c r="O147" s="239" t="str">
        <f t="shared" si="13"/>
        <v/>
      </c>
      <c r="P147" s="451"/>
      <c r="Q147" s="232"/>
      <c r="R147" s="239" t="str">
        <f t="shared" si="14"/>
        <v/>
      </c>
      <c r="S147" s="450"/>
      <c r="T147" s="235"/>
      <c r="U147" s="451"/>
      <c r="V147" s="236"/>
      <c r="W147" s="451"/>
      <c r="X147" s="420"/>
      <c r="Y147" s="358"/>
      <c r="Z147" s="195"/>
    </row>
    <row r="148" spans="1:26">
      <c r="A148" s="7">
        <v>143</v>
      </c>
      <c r="B148" s="174"/>
      <c r="C148" s="360"/>
      <c r="D148" s="360"/>
      <c r="E148" s="277"/>
      <c r="F148" s="359"/>
      <c r="G148" s="294"/>
      <c r="H148" s="294"/>
      <c r="I148" s="162">
        <v>2</v>
      </c>
      <c r="J148" s="338"/>
      <c r="K148" s="232"/>
      <c r="L148" s="131" t="str">
        <f t="shared" si="12"/>
        <v/>
      </c>
      <c r="M148" s="450"/>
      <c r="N148" s="232"/>
      <c r="O148" s="131" t="str">
        <f t="shared" si="13"/>
        <v/>
      </c>
      <c r="P148" s="450"/>
      <c r="Q148" s="232"/>
      <c r="R148" s="131" t="str">
        <f t="shared" si="14"/>
        <v/>
      </c>
      <c r="S148" s="296"/>
      <c r="T148" s="234"/>
      <c r="U148" s="450"/>
      <c r="V148" s="241"/>
      <c r="W148" s="450"/>
      <c r="X148" s="422"/>
      <c r="Y148" s="393"/>
      <c r="Z148" s="200"/>
    </row>
    <row r="149" spans="1:26">
      <c r="A149" s="7">
        <v>144</v>
      </c>
      <c r="B149" s="188"/>
      <c r="C149" s="360"/>
      <c r="D149" s="347"/>
      <c r="E149" s="277"/>
      <c r="F149" s="348"/>
      <c r="G149" s="279"/>
      <c r="H149" s="279"/>
      <c r="I149" s="162">
        <v>2</v>
      </c>
      <c r="J149" s="339"/>
      <c r="K149" s="232"/>
      <c r="L149" s="131" t="str">
        <f t="shared" si="12"/>
        <v/>
      </c>
      <c r="M149" s="451"/>
      <c r="N149" s="232"/>
      <c r="O149" s="131" t="str">
        <f t="shared" si="13"/>
        <v/>
      </c>
      <c r="P149" s="451"/>
      <c r="Q149" s="232"/>
      <c r="R149" s="131" t="str">
        <f t="shared" si="14"/>
        <v/>
      </c>
      <c r="S149" s="296"/>
      <c r="T149" s="235"/>
      <c r="U149" s="451"/>
      <c r="V149" s="231"/>
      <c r="W149" s="451"/>
      <c r="X149" s="398"/>
      <c r="Y149" s="399"/>
      <c r="Z149" s="201"/>
    </row>
    <row r="150" spans="1:26">
      <c r="A150" s="6">
        <v>145</v>
      </c>
      <c r="B150" s="188"/>
      <c r="C150" s="360"/>
      <c r="D150" s="347"/>
      <c r="E150" s="317"/>
      <c r="F150" s="348"/>
      <c r="G150" s="279"/>
      <c r="H150" s="279"/>
      <c r="I150" s="162">
        <v>2</v>
      </c>
      <c r="J150" s="339"/>
      <c r="K150" s="232"/>
      <c r="L150" s="131" t="str">
        <f t="shared" si="12"/>
        <v/>
      </c>
      <c r="M150" s="451"/>
      <c r="N150" s="232"/>
      <c r="O150" s="131" t="str">
        <f t="shared" si="13"/>
        <v/>
      </c>
      <c r="P150" s="451"/>
      <c r="Q150" s="232"/>
      <c r="R150" s="131" t="str">
        <f t="shared" si="14"/>
        <v/>
      </c>
      <c r="S150" s="296"/>
      <c r="T150" s="235"/>
      <c r="U150" s="451"/>
      <c r="V150" s="236"/>
      <c r="W150" s="451"/>
      <c r="X150" s="424"/>
      <c r="Y150" s="399"/>
      <c r="Z150" s="201"/>
    </row>
    <row r="151" spans="1:26">
      <c r="A151" s="63">
        <v>146</v>
      </c>
      <c r="B151" s="188"/>
      <c r="C151" s="360"/>
      <c r="D151" s="347"/>
      <c r="E151" s="352"/>
      <c r="F151" s="348"/>
      <c r="G151" s="279"/>
      <c r="H151" s="279"/>
      <c r="I151" s="162">
        <v>2</v>
      </c>
      <c r="J151" s="339"/>
      <c r="K151" s="232"/>
      <c r="L151" s="131" t="str">
        <f t="shared" si="12"/>
        <v/>
      </c>
      <c r="M151" s="451"/>
      <c r="N151" s="232"/>
      <c r="O151" s="131" t="str">
        <f t="shared" si="13"/>
        <v/>
      </c>
      <c r="P151" s="451"/>
      <c r="Q151" s="232"/>
      <c r="R151" s="131" t="str">
        <f t="shared" si="14"/>
        <v/>
      </c>
      <c r="S151" s="296"/>
      <c r="T151" s="235"/>
      <c r="U151" s="451"/>
      <c r="V151" s="236"/>
      <c r="W151" s="451"/>
      <c r="X151" s="391"/>
      <c r="Y151" s="397"/>
      <c r="Z151" s="196"/>
    </row>
    <row r="152" spans="1:26">
      <c r="A152" s="7">
        <v>147</v>
      </c>
      <c r="B152" s="188"/>
      <c r="C152" s="360"/>
      <c r="D152" s="347"/>
      <c r="E152" s="277"/>
      <c r="F152" s="348"/>
      <c r="G152" s="279"/>
      <c r="H152" s="279"/>
      <c r="I152" s="162">
        <v>2</v>
      </c>
      <c r="J152" s="339"/>
      <c r="K152" s="232"/>
      <c r="L152" s="131" t="str">
        <f t="shared" si="12"/>
        <v/>
      </c>
      <c r="M152" s="451"/>
      <c r="N152" s="232"/>
      <c r="O152" s="131" t="str">
        <f t="shared" si="13"/>
        <v/>
      </c>
      <c r="P152" s="451"/>
      <c r="Q152" s="232"/>
      <c r="R152" s="131" t="str">
        <f t="shared" si="14"/>
        <v/>
      </c>
      <c r="S152" s="296"/>
      <c r="T152" s="246"/>
      <c r="U152" s="451"/>
      <c r="V152" s="233"/>
      <c r="W152" s="451"/>
      <c r="X152" s="421"/>
      <c r="Y152" s="358"/>
      <c r="Z152" s="195"/>
    </row>
    <row r="153" spans="1:26">
      <c r="A153" s="7">
        <v>148</v>
      </c>
      <c r="B153" s="188"/>
      <c r="C153" s="360"/>
      <c r="D153" s="347"/>
      <c r="E153" s="277"/>
      <c r="F153" s="348"/>
      <c r="G153" s="279"/>
      <c r="H153" s="279"/>
      <c r="I153" s="162">
        <v>2</v>
      </c>
      <c r="J153" s="339"/>
      <c r="K153" s="232"/>
      <c r="L153" s="131" t="str">
        <f t="shared" si="12"/>
        <v/>
      </c>
      <c r="M153" s="451"/>
      <c r="N153" s="232"/>
      <c r="O153" s="131" t="str">
        <f t="shared" si="13"/>
        <v/>
      </c>
      <c r="P153" s="451"/>
      <c r="Q153" s="232"/>
      <c r="R153" s="131" t="str">
        <f t="shared" si="14"/>
        <v/>
      </c>
      <c r="S153" s="296"/>
      <c r="T153" s="234"/>
      <c r="U153" s="451"/>
      <c r="V153" s="231"/>
      <c r="W153" s="451"/>
      <c r="X153" s="421"/>
      <c r="Y153" s="358"/>
      <c r="Z153" s="195"/>
    </row>
    <row r="154" spans="1:26">
      <c r="A154" s="7">
        <v>149</v>
      </c>
      <c r="B154" s="188"/>
      <c r="C154" s="360"/>
      <c r="D154" s="347"/>
      <c r="E154" s="277"/>
      <c r="F154" s="348"/>
      <c r="G154" s="279"/>
      <c r="H154" s="279"/>
      <c r="I154" s="162">
        <v>2</v>
      </c>
      <c r="J154" s="339"/>
      <c r="K154" s="232"/>
      <c r="L154" s="131" t="str">
        <f t="shared" si="12"/>
        <v/>
      </c>
      <c r="M154" s="451"/>
      <c r="N154" s="232"/>
      <c r="O154" s="131" t="str">
        <f t="shared" si="13"/>
        <v/>
      </c>
      <c r="P154" s="451"/>
      <c r="Q154" s="232"/>
      <c r="R154" s="131" t="str">
        <f t="shared" si="14"/>
        <v/>
      </c>
      <c r="S154" s="296"/>
      <c r="T154" s="235"/>
      <c r="U154" s="451"/>
      <c r="V154" s="236"/>
      <c r="W154" s="451"/>
      <c r="X154" s="421"/>
      <c r="Y154" s="358"/>
      <c r="Z154" s="195"/>
    </row>
    <row r="155" spans="1:26">
      <c r="A155" s="67">
        <v>150</v>
      </c>
      <c r="B155" s="178"/>
      <c r="C155" s="361"/>
      <c r="D155" s="361"/>
      <c r="E155" s="283"/>
      <c r="F155" s="362"/>
      <c r="G155" s="300"/>
      <c r="H155" s="300"/>
      <c r="I155" s="165">
        <v>2</v>
      </c>
      <c r="J155" s="341"/>
      <c r="K155" s="242"/>
      <c r="L155" s="243" t="str">
        <f t="shared" si="12"/>
        <v/>
      </c>
      <c r="M155" s="453"/>
      <c r="N155" s="242"/>
      <c r="O155" s="243" t="str">
        <f t="shared" si="13"/>
        <v/>
      </c>
      <c r="P155" s="453"/>
      <c r="Q155" s="242"/>
      <c r="R155" s="248" t="str">
        <f t="shared" si="14"/>
        <v/>
      </c>
      <c r="S155" s="443"/>
      <c r="T155" s="244"/>
      <c r="U155" s="453"/>
      <c r="V155" s="245"/>
      <c r="W155" s="453"/>
      <c r="X155" s="395"/>
      <c r="Y155" s="396"/>
      <c r="Z155" s="202"/>
    </row>
    <row r="156" spans="1:26">
      <c r="A156" s="7">
        <v>151</v>
      </c>
      <c r="B156" s="191"/>
      <c r="C156" s="397"/>
      <c r="D156" s="356"/>
      <c r="E156" s="277"/>
      <c r="F156" s="357"/>
      <c r="G156" s="310"/>
      <c r="H156" s="289"/>
      <c r="I156" s="167">
        <v>2</v>
      </c>
      <c r="J156" s="339"/>
      <c r="K156" s="232"/>
      <c r="L156" s="238" t="str">
        <f t="shared" si="12"/>
        <v/>
      </c>
      <c r="M156" s="451"/>
      <c r="N156" s="232"/>
      <c r="O156" s="238" t="str">
        <f t="shared" si="13"/>
        <v/>
      </c>
      <c r="P156" s="451"/>
      <c r="Q156" s="232"/>
      <c r="R156" s="238" t="str">
        <f t="shared" si="14"/>
        <v/>
      </c>
      <c r="S156" s="317"/>
      <c r="T156" s="235"/>
      <c r="U156" s="451"/>
      <c r="V156" s="236"/>
      <c r="W156" s="451"/>
      <c r="X156" s="394"/>
      <c r="Y156" s="406"/>
      <c r="Z156" s="197"/>
    </row>
    <row r="157" spans="1:26">
      <c r="A157" s="7">
        <v>152</v>
      </c>
      <c r="B157" s="183"/>
      <c r="C157" s="360"/>
      <c r="D157" s="358"/>
      <c r="E157" s="277"/>
      <c r="F157" s="359"/>
      <c r="G157" s="294"/>
      <c r="H157" s="293"/>
      <c r="I157" s="162">
        <v>2</v>
      </c>
      <c r="J157" s="339"/>
      <c r="K157" s="232"/>
      <c r="L157" s="239" t="str">
        <f t="shared" si="12"/>
        <v/>
      </c>
      <c r="M157" s="451"/>
      <c r="N157" s="232"/>
      <c r="O157" s="239" t="str">
        <f t="shared" si="13"/>
        <v/>
      </c>
      <c r="P157" s="451"/>
      <c r="Q157" s="232"/>
      <c r="R157" s="239" t="str">
        <f t="shared" si="14"/>
        <v/>
      </c>
      <c r="S157" s="450"/>
      <c r="T157" s="235"/>
      <c r="U157" s="451"/>
      <c r="V157" s="236"/>
      <c r="W157" s="451"/>
      <c r="X157" s="420"/>
      <c r="Y157" s="358"/>
      <c r="Z157" s="195"/>
    </row>
    <row r="158" spans="1:26">
      <c r="A158" s="7">
        <v>153</v>
      </c>
      <c r="B158" s="174"/>
      <c r="C158" s="360"/>
      <c r="D158" s="360"/>
      <c r="E158" s="277"/>
      <c r="F158" s="359"/>
      <c r="G158" s="294"/>
      <c r="H158" s="294"/>
      <c r="I158" s="162">
        <v>2</v>
      </c>
      <c r="J158" s="338"/>
      <c r="K158" s="232"/>
      <c r="L158" s="131" t="str">
        <f t="shared" si="12"/>
        <v/>
      </c>
      <c r="M158" s="450"/>
      <c r="N158" s="232"/>
      <c r="O158" s="131" t="str">
        <f t="shared" si="13"/>
        <v/>
      </c>
      <c r="P158" s="450"/>
      <c r="Q158" s="232"/>
      <c r="R158" s="131" t="str">
        <f t="shared" si="14"/>
        <v/>
      </c>
      <c r="S158" s="296"/>
      <c r="T158" s="234"/>
      <c r="U158" s="450"/>
      <c r="V158" s="241"/>
      <c r="W158" s="450"/>
      <c r="X158" s="422"/>
      <c r="Y158" s="393"/>
      <c r="Z158" s="200"/>
    </row>
    <row r="159" spans="1:26">
      <c r="A159" s="7">
        <v>154</v>
      </c>
      <c r="B159" s="188"/>
      <c r="C159" s="360"/>
      <c r="D159" s="347"/>
      <c r="E159" s="277"/>
      <c r="F159" s="348"/>
      <c r="G159" s="279"/>
      <c r="H159" s="279"/>
      <c r="I159" s="162">
        <v>2</v>
      </c>
      <c r="J159" s="339"/>
      <c r="K159" s="232"/>
      <c r="L159" s="131" t="str">
        <f t="shared" si="12"/>
        <v/>
      </c>
      <c r="M159" s="451"/>
      <c r="N159" s="232"/>
      <c r="O159" s="131" t="str">
        <f t="shared" si="13"/>
        <v/>
      </c>
      <c r="P159" s="451"/>
      <c r="Q159" s="232"/>
      <c r="R159" s="131" t="str">
        <f t="shared" si="14"/>
        <v/>
      </c>
      <c r="S159" s="296"/>
      <c r="T159" s="235"/>
      <c r="U159" s="451"/>
      <c r="V159" s="231"/>
      <c r="W159" s="451"/>
      <c r="X159" s="398"/>
      <c r="Y159" s="399"/>
      <c r="Z159" s="201"/>
    </row>
    <row r="160" spans="1:26">
      <c r="A160" s="6">
        <v>155</v>
      </c>
      <c r="B160" s="188"/>
      <c r="C160" s="360"/>
      <c r="D160" s="347"/>
      <c r="E160" s="317"/>
      <c r="F160" s="348"/>
      <c r="G160" s="279"/>
      <c r="H160" s="279"/>
      <c r="I160" s="162">
        <v>2</v>
      </c>
      <c r="J160" s="339"/>
      <c r="K160" s="232"/>
      <c r="L160" s="131" t="str">
        <f t="shared" si="12"/>
        <v/>
      </c>
      <c r="M160" s="451"/>
      <c r="N160" s="232"/>
      <c r="O160" s="131" t="str">
        <f t="shared" si="13"/>
        <v/>
      </c>
      <c r="P160" s="451"/>
      <c r="Q160" s="232"/>
      <c r="R160" s="131" t="str">
        <f t="shared" si="14"/>
        <v/>
      </c>
      <c r="S160" s="296"/>
      <c r="T160" s="235"/>
      <c r="U160" s="451"/>
      <c r="V160" s="236"/>
      <c r="W160" s="451"/>
      <c r="X160" s="424"/>
      <c r="Y160" s="399"/>
      <c r="Z160" s="201"/>
    </row>
    <row r="161" spans="1:26">
      <c r="A161" s="63">
        <v>156</v>
      </c>
      <c r="B161" s="188"/>
      <c r="C161" s="360"/>
      <c r="D161" s="347"/>
      <c r="E161" s="352"/>
      <c r="F161" s="348"/>
      <c r="G161" s="279"/>
      <c r="H161" s="279"/>
      <c r="I161" s="162">
        <v>2</v>
      </c>
      <c r="J161" s="339"/>
      <c r="K161" s="232"/>
      <c r="L161" s="131" t="str">
        <f t="shared" si="12"/>
        <v/>
      </c>
      <c r="M161" s="451"/>
      <c r="N161" s="232"/>
      <c r="O161" s="131" t="str">
        <f t="shared" si="13"/>
        <v/>
      </c>
      <c r="P161" s="451"/>
      <c r="Q161" s="232"/>
      <c r="R161" s="131" t="str">
        <f t="shared" si="14"/>
        <v/>
      </c>
      <c r="S161" s="296"/>
      <c r="T161" s="235"/>
      <c r="U161" s="451"/>
      <c r="V161" s="236"/>
      <c r="W161" s="451"/>
      <c r="X161" s="391"/>
      <c r="Y161" s="397"/>
      <c r="Z161" s="196"/>
    </row>
    <row r="162" spans="1:26">
      <c r="A162" s="7">
        <v>157</v>
      </c>
      <c r="B162" s="188"/>
      <c r="C162" s="360"/>
      <c r="D162" s="347"/>
      <c r="E162" s="277"/>
      <c r="F162" s="348"/>
      <c r="G162" s="279"/>
      <c r="H162" s="279"/>
      <c r="I162" s="162">
        <v>2</v>
      </c>
      <c r="J162" s="339"/>
      <c r="K162" s="232"/>
      <c r="L162" s="131" t="str">
        <f t="shared" si="12"/>
        <v/>
      </c>
      <c r="M162" s="451"/>
      <c r="N162" s="232"/>
      <c r="O162" s="131" t="str">
        <f t="shared" si="13"/>
        <v/>
      </c>
      <c r="P162" s="451"/>
      <c r="Q162" s="232"/>
      <c r="R162" s="131" t="str">
        <f t="shared" si="14"/>
        <v/>
      </c>
      <c r="S162" s="296"/>
      <c r="T162" s="246"/>
      <c r="U162" s="451"/>
      <c r="V162" s="233"/>
      <c r="W162" s="451"/>
      <c r="X162" s="421"/>
      <c r="Y162" s="358"/>
      <c r="Z162" s="195"/>
    </row>
    <row r="163" spans="1:26">
      <c r="A163" s="7">
        <v>158</v>
      </c>
      <c r="B163" s="188"/>
      <c r="C163" s="360"/>
      <c r="D163" s="347"/>
      <c r="E163" s="277"/>
      <c r="F163" s="348"/>
      <c r="G163" s="279"/>
      <c r="H163" s="279"/>
      <c r="I163" s="162">
        <v>2</v>
      </c>
      <c r="J163" s="339"/>
      <c r="K163" s="232"/>
      <c r="L163" s="131" t="str">
        <f t="shared" si="12"/>
        <v/>
      </c>
      <c r="M163" s="451"/>
      <c r="N163" s="232"/>
      <c r="O163" s="131" t="str">
        <f t="shared" si="13"/>
        <v/>
      </c>
      <c r="P163" s="451"/>
      <c r="Q163" s="232"/>
      <c r="R163" s="131" t="str">
        <f t="shared" si="14"/>
        <v/>
      </c>
      <c r="S163" s="296"/>
      <c r="T163" s="234"/>
      <c r="U163" s="451"/>
      <c r="V163" s="231"/>
      <c r="W163" s="451"/>
      <c r="X163" s="421"/>
      <c r="Y163" s="358"/>
      <c r="Z163" s="195"/>
    </row>
    <row r="164" spans="1:26">
      <c r="A164" s="7">
        <v>159</v>
      </c>
      <c r="B164" s="188"/>
      <c r="C164" s="360"/>
      <c r="D164" s="347"/>
      <c r="E164" s="277"/>
      <c r="F164" s="348"/>
      <c r="G164" s="279"/>
      <c r="H164" s="279"/>
      <c r="I164" s="162">
        <v>2</v>
      </c>
      <c r="J164" s="339"/>
      <c r="K164" s="232"/>
      <c r="L164" s="131" t="str">
        <f t="shared" si="12"/>
        <v/>
      </c>
      <c r="M164" s="451"/>
      <c r="N164" s="232"/>
      <c r="O164" s="131" t="str">
        <f t="shared" si="13"/>
        <v/>
      </c>
      <c r="P164" s="451"/>
      <c r="Q164" s="232"/>
      <c r="R164" s="131" t="str">
        <f t="shared" si="14"/>
        <v/>
      </c>
      <c r="S164" s="296"/>
      <c r="T164" s="235"/>
      <c r="U164" s="451"/>
      <c r="V164" s="236"/>
      <c r="W164" s="451"/>
      <c r="X164" s="421"/>
      <c r="Y164" s="358"/>
      <c r="Z164" s="195"/>
    </row>
    <row r="165" spans="1:26">
      <c r="A165" s="67">
        <v>160</v>
      </c>
      <c r="B165" s="178"/>
      <c r="C165" s="361"/>
      <c r="D165" s="361"/>
      <c r="E165" s="283"/>
      <c r="F165" s="362"/>
      <c r="G165" s="300"/>
      <c r="H165" s="300"/>
      <c r="I165" s="165">
        <v>2</v>
      </c>
      <c r="J165" s="341"/>
      <c r="K165" s="242"/>
      <c r="L165" s="243" t="str">
        <f t="shared" si="12"/>
        <v/>
      </c>
      <c r="M165" s="453"/>
      <c r="N165" s="242"/>
      <c r="O165" s="243" t="str">
        <f t="shared" si="13"/>
        <v/>
      </c>
      <c r="P165" s="453"/>
      <c r="Q165" s="242"/>
      <c r="R165" s="248" t="str">
        <f t="shared" si="14"/>
        <v/>
      </c>
      <c r="S165" s="443"/>
      <c r="T165" s="244"/>
      <c r="U165" s="453"/>
      <c r="V165" s="245"/>
      <c r="W165" s="453"/>
      <c r="X165" s="395"/>
      <c r="Y165" s="396"/>
      <c r="Z165" s="202"/>
    </row>
    <row r="166" spans="1:26">
      <c r="A166" s="7">
        <v>161</v>
      </c>
      <c r="B166" s="191"/>
      <c r="C166" s="397"/>
      <c r="D166" s="356"/>
      <c r="E166" s="277"/>
      <c r="F166" s="357"/>
      <c r="G166" s="310"/>
      <c r="H166" s="289"/>
      <c r="I166" s="167">
        <v>2</v>
      </c>
      <c r="J166" s="339"/>
      <c r="K166" s="232"/>
      <c r="L166" s="238" t="str">
        <f t="shared" ref="L166:L197" si="15">IF(K166="","",VLOOKUP(K166,女子種目,2))</f>
        <v/>
      </c>
      <c r="M166" s="451"/>
      <c r="N166" s="232"/>
      <c r="O166" s="238" t="str">
        <f t="shared" ref="O166:O197" si="16">IF(N166="","",VLOOKUP(N166,女子種目,2))</f>
        <v/>
      </c>
      <c r="P166" s="451"/>
      <c r="Q166" s="232"/>
      <c r="R166" s="238" t="str">
        <f t="shared" ref="R166:R197" si="17">IF(Q166="","",VLOOKUP(Q166,女子種目,2))</f>
        <v/>
      </c>
      <c r="S166" s="317"/>
      <c r="T166" s="235"/>
      <c r="U166" s="451"/>
      <c r="V166" s="236"/>
      <c r="W166" s="451"/>
      <c r="X166" s="394"/>
      <c r="Y166" s="406"/>
      <c r="Z166" s="197"/>
    </row>
    <row r="167" spans="1:26">
      <c r="A167" s="7">
        <v>162</v>
      </c>
      <c r="B167" s="183"/>
      <c r="C167" s="360"/>
      <c r="D167" s="358"/>
      <c r="E167" s="277"/>
      <c r="F167" s="359"/>
      <c r="G167" s="294"/>
      <c r="H167" s="293"/>
      <c r="I167" s="162">
        <v>2</v>
      </c>
      <c r="J167" s="339"/>
      <c r="K167" s="232"/>
      <c r="L167" s="239" t="str">
        <f t="shared" si="15"/>
        <v/>
      </c>
      <c r="M167" s="451"/>
      <c r="N167" s="232"/>
      <c r="O167" s="239" t="str">
        <f t="shared" si="16"/>
        <v/>
      </c>
      <c r="P167" s="451"/>
      <c r="Q167" s="232"/>
      <c r="R167" s="239" t="str">
        <f t="shared" si="17"/>
        <v/>
      </c>
      <c r="S167" s="450"/>
      <c r="T167" s="235"/>
      <c r="U167" s="451"/>
      <c r="V167" s="236"/>
      <c r="W167" s="451"/>
      <c r="X167" s="420"/>
      <c r="Y167" s="358"/>
      <c r="Z167" s="195"/>
    </row>
    <row r="168" spans="1:26">
      <c r="A168" s="7">
        <v>163</v>
      </c>
      <c r="B168" s="174"/>
      <c r="C168" s="360"/>
      <c r="D168" s="360"/>
      <c r="E168" s="277"/>
      <c r="F168" s="359"/>
      <c r="G168" s="294"/>
      <c r="H168" s="294"/>
      <c r="I168" s="162">
        <v>2</v>
      </c>
      <c r="J168" s="338"/>
      <c r="K168" s="232"/>
      <c r="L168" s="131" t="str">
        <f t="shared" si="15"/>
        <v/>
      </c>
      <c r="M168" s="450"/>
      <c r="N168" s="232"/>
      <c r="O168" s="131" t="str">
        <f t="shared" si="16"/>
        <v/>
      </c>
      <c r="P168" s="450"/>
      <c r="Q168" s="232"/>
      <c r="R168" s="131" t="str">
        <f t="shared" si="17"/>
        <v/>
      </c>
      <c r="S168" s="296"/>
      <c r="T168" s="234"/>
      <c r="U168" s="450"/>
      <c r="V168" s="241"/>
      <c r="W168" s="450"/>
      <c r="X168" s="422"/>
      <c r="Y168" s="393"/>
      <c r="Z168" s="200"/>
    </row>
    <row r="169" spans="1:26">
      <c r="A169" s="7">
        <v>164</v>
      </c>
      <c r="B169" s="188"/>
      <c r="C169" s="360"/>
      <c r="D169" s="347"/>
      <c r="E169" s="277"/>
      <c r="F169" s="348"/>
      <c r="G169" s="279"/>
      <c r="H169" s="279"/>
      <c r="I169" s="162">
        <v>2</v>
      </c>
      <c r="J169" s="339"/>
      <c r="K169" s="232"/>
      <c r="L169" s="131" t="str">
        <f t="shared" si="15"/>
        <v/>
      </c>
      <c r="M169" s="451"/>
      <c r="N169" s="232"/>
      <c r="O169" s="131" t="str">
        <f t="shared" si="16"/>
        <v/>
      </c>
      <c r="P169" s="451"/>
      <c r="Q169" s="232"/>
      <c r="R169" s="131" t="str">
        <f t="shared" si="17"/>
        <v/>
      </c>
      <c r="S169" s="296"/>
      <c r="T169" s="235"/>
      <c r="U169" s="451"/>
      <c r="V169" s="231"/>
      <c r="W169" s="451"/>
      <c r="X169" s="398"/>
      <c r="Y169" s="399"/>
      <c r="Z169" s="201"/>
    </row>
    <row r="170" spans="1:26">
      <c r="A170" s="6">
        <v>165</v>
      </c>
      <c r="B170" s="188"/>
      <c r="C170" s="360"/>
      <c r="D170" s="347"/>
      <c r="E170" s="317"/>
      <c r="F170" s="348"/>
      <c r="G170" s="279"/>
      <c r="H170" s="279"/>
      <c r="I170" s="162">
        <v>2</v>
      </c>
      <c r="J170" s="339"/>
      <c r="K170" s="232"/>
      <c r="L170" s="131" t="str">
        <f t="shared" si="15"/>
        <v/>
      </c>
      <c r="M170" s="451"/>
      <c r="N170" s="232"/>
      <c r="O170" s="131" t="str">
        <f t="shared" si="16"/>
        <v/>
      </c>
      <c r="P170" s="451"/>
      <c r="Q170" s="232"/>
      <c r="R170" s="131" t="str">
        <f t="shared" si="17"/>
        <v/>
      </c>
      <c r="S170" s="296"/>
      <c r="T170" s="235"/>
      <c r="U170" s="451"/>
      <c r="V170" s="236"/>
      <c r="W170" s="451"/>
      <c r="X170" s="424"/>
      <c r="Y170" s="399"/>
      <c r="Z170" s="201"/>
    </row>
    <row r="171" spans="1:26">
      <c r="A171" s="63">
        <v>166</v>
      </c>
      <c r="B171" s="188"/>
      <c r="C171" s="360"/>
      <c r="D171" s="347"/>
      <c r="E171" s="352"/>
      <c r="F171" s="348"/>
      <c r="G171" s="279"/>
      <c r="H171" s="279"/>
      <c r="I171" s="162">
        <v>2</v>
      </c>
      <c r="J171" s="339"/>
      <c r="K171" s="232"/>
      <c r="L171" s="131" t="str">
        <f t="shared" si="15"/>
        <v/>
      </c>
      <c r="M171" s="451"/>
      <c r="N171" s="232"/>
      <c r="O171" s="131" t="str">
        <f t="shared" si="16"/>
        <v/>
      </c>
      <c r="P171" s="451"/>
      <c r="Q171" s="232"/>
      <c r="R171" s="131" t="str">
        <f t="shared" si="17"/>
        <v/>
      </c>
      <c r="S171" s="296"/>
      <c r="T171" s="235"/>
      <c r="U171" s="451"/>
      <c r="V171" s="236"/>
      <c r="W171" s="451"/>
      <c r="X171" s="391"/>
      <c r="Y171" s="397"/>
      <c r="Z171" s="196"/>
    </row>
    <row r="172" spans="1:26">
      <c r="A172" s="7">
        <v>167</v>
      </c>
      <c r="B172" s="188"/>
      <c r="C172" s="360"/>
      <c r="D172" s="347"/>
      <c r="E172" s="277"/>
      <c r="F172" s="348"/>
      <c r="G172" s="279"/>
      <c r="H172" s="279"/>
      <c r="I172" s="162">
        <v>2</v>
      </c>
      <c r="J172" s="339"/>
      <c r="K172" s="232"/>
      <c r="L172" s="131" t="str">
        <f t="shared" si="15"/>
        <v/>
      </c>
      <c r="M172" s="451"/>
      <c r="N172" s="232"/>
      <c r="O172" s="131" t="str">
        <f t="shared" si="16"/>
        <v/>
      </c>
      <c r="P172" s="451"/>
      <c r="Q172" s="232"/>
      <c r="R172" s="131" t="str">
        <f t="shared" si="17"/>
        <v/>
      </c>
      <c r="S172" s="296"/>
      <c r="T172" s="246"/>
      <c r="U172" s="451"/>
      <c r="V172" s="233"/>
      <c r="W172" s="451"/>
      <c r="X172" s="421"/>
      <c r="Y172" s="358"/>
      <c r="Z172" s="195"/>
    </row>
    <row r="173" spans="1:26">
      <c r="A173" s="7">
        <v>168</v>
      </c>
      <c r="B173" s="188"/>
      <c r="C173" s="360"/>
      <c r="D173" s="347"/>
      <c r="E173" s="277"/>
      <c r="F173" s="348"/>
      <c r="G173" s="279"/>
      <c r="H173" s="279"/>
      <c r="I173" s="162">
        <v>2</v>
      </c>
      <c r="J173" s="339"/>
      <c r="K173" s="232"/>
      <c r="L173" s="131" t="str">
        <f t="shared" si="15"/>
        <v/>
      </c>
      <c r="M173" s="451"/>
      <c r="N173" s="232"/>
      <c r="O173" s="131" t="str">
        <f t="shared" si="16"/>
        <v/>
      </c>
      <c r="P173" s="451"/>
      <c r="Q173" s="232"/>
      <c r="R173" s="131" t="str">
        <f t="shared" si="17"/>
        <v/>
      </c>
      <c r="S173" s="296"/>
      <c r="T173" s="234"/>
      <c r="U173" s="451"/>
      <c r="V173" s="231"/>
      <c r="W173" s="451"/>
      <c r="X173" s="421"/>
      <c r="Y173" s="358"/>
      <c r="Z173" s="195"/>
    </row>
    <row r="174" spans="1:26">
      <c r="A174" s="7">
        <v>169</v>
      </c>
      <c r="B174" s="188"/>
      <c r="C174" s="360"/>
      <c r="D174" s="347"/>
      <c r="E174" s="277"/>
      <c r="F174" s="348"/>
      <c r="G174" s="279"/>
      <c r="H174" s="279"/>
      <c r="I174" s="162">
        <v>2</v>
      </c>
      <c r="J174" s="339"/>
      <c r="K174" s="232"/>
      <c r="L174" s="131" t="str">
        <f t="shared" si="15"/>
        <v/>
      </c>
      <c r="M174" s="451"/>
      <c r="N174" s="232"/>
      <c r="O174" s="131" t="str">
        <f t="shared" si="16"/>
        <v/>
      </c>
      <c r="P174" s="451"/>
      <c r="Q174" s="232"/>
      <c r="R174" s="131" t="str">
        <f t="shared" si="17"/>
        <v/>
      </c>
      <c r="S174" s="296"/>
      <c r="T174" s="235"/>
      <c r="U174" s="451"/>
      <c r="V174" s="236"/>
      <c r="W174" s="451"/>
      <c r="X174" s="421"/>
      <c r="Y174" s="358"/>
      <c r="Z174" s="195"/>
    </row>
    <row r="175" spans="1:26">
      <c r="A175" s="67">
        <v>170</v>
      </c>
      <c r="B175" s="178"/>
      <c r="C175" s="361"/>
      <c r="D175" s="361"/>
      <c r="E175" s="283"/>
      <c r="F175" s="362"/>
      <c r="G175" s="300"/>
      <c r="H175" s="300"/>
      <c r="I175" s="165">
        <v>2</v>
      </c>
      <c r="J175" s="341"/>
      <c r="K175" s="242"/>
      <c r="L175" s="243" t="str">
        <f t="shared" si="15"/>
        <v/>
      </c>
      <c r="M175" s="453"/>
      <c r="N175" s="242"/>
      <c r="O175" s="243" t="str">
        <f t="shared" si="16"/>
        <v/>
      </c>
      <c r="P175" s="453"/>
      <c r="Q175" s="242"/>
      <c r="R175" s="248" t="str">
        <f t="shared" si="17"/>
        <v/>
      </c>
      <c r="S175" s="443"/>
      <c r="T175" s="244"/>
      <c r="U175" s="453"/>
      <c r="V175" s="245"/>
      <c r="W175" s="453"/>
      <c r="X175" s="395"/>
      <c r="Y175" s="396"/>
      <c r="Z175" s="202"/>
    </row>
    <row r="176" spans="1:26">
      <c r="A176" s="7">
        <v>171</v>
      </c>
      <c r="B176" s="191"/>
      <c r="C176" s="397"/>
      <c r="D176" s="356"/>
      <c r="E176" s="277"/>
      <c r="F176" s="357"/>
      <c r="G176" s="310"/>
      <c r="H176" s="289"/>
      <c r="I176" s="167">
        <v>2</v>
      </c>
      <c r="J176" s="339"/>
      <c r="K176" s="232"/>
      <c r="L176" s="238" t="str">
        <f t="shared" si="15"/>
        <v/>
      </c>
      <c r="M176" s="451"/>
      <c r="N176" s="232"/>
      <c r="O176" s="238" t="str">
        <f t="shared" si="16"/>
        <v/>
      </c>
      <c r="P176" s="451"/>
      <c r="Q176" s="232"/>
      <c r="R176" s="238" t="str">
        <f t="shared" si="17"/>
        <v/>
      </c>
      <c r="S176" s="317"/>
      <c r="T176" s="235"/>
      <c r="U176" s="451"/>
      <c r="V176" s="236"/>
      <c r="W176" s="451"/>
      <c r="X176" s="394"/>
      <c r="Y176" s="406"/>
      <c r="Z176" s="197"/>
    </row>
    <row r="177" spans="1:26">
      <c r="A177" s="7">
        <v>172</v>
      </c>
      <c r="B177" s="183"/>
      <c r="C177" s="360"/>
      <c r="D177" s="358"/>
      <c r="E177" s="277"/>
      <c r="F177" s="359"/>
      <c r="G177" s="294"/>
      <c r="H177" s="293"/>
      <c r="I177" s="162">
        <v>2</v>
      </c>
      <c r="J177" s="339"/>
      <c r="K177" s="232"/>
      <c r="L177" s="239" t="str">
        <f t="shared" si="15"/>
        <v/>
      </c>
      <c r="M177" s="451"/>
      <c r="N177" s="232"/>
      <c r="O177" s="239" t="str">
        <f t="shared" si="16"/>
        <v/>
      </c>
      <c r="P177" s="451"/>
      <c r="Q177" s="232"/>
      <c r="R177" s="239" t="str">
        <f t="shared" si="17"/>
        <v/>
      </c>
      <c r="S177" s="450"/>
      <c r="T177" s="235"/>
      <c r="U177" s="451"/>
      <c r="V177" s="236"/>
      <c r="W177" s="451"/>
      <c r="X177" s="420"/>
      <c r="Y177" s="358"/>
      <c r="Z177" s="195"/>
    </row>
    <row r="178" spans="1:26">
      <c r="A178" s="7">
        <v>173</v>
      </c>
      <c r="B178" s="174"/>
      <c r="C178" s="360"/>
      <c r="D178" s="360"/>
      <c r="E178" s="277"/>
      <c r="F178" s="359"/>
      <c r="G178" s="294"/>
      <c r="H178" s="294"/>
      <c r="I178" s="162">
        <v>2</v>
      </c>
      <c r="J178" s="338"/>
      <c r="K178" s="232"/>
      <c r="L178" s="131" t="str">
        <f t="shared" si="15"/>
        <v/>
      </c>
      <c r="M178" s="450"/>
      <c r="N178" s="232"/>
      <c r="O178" s="131" t="str">
        <f t="shared" si="16"/>
        <v/>
      </c>
      <c r="P178" s="450"/>
      <c r="Q178" s="232"/>
      <c r="R178" s="131" t="str">
        <f t="shared" si="17"/>
        <v/>
      </c>
      <c r="S178" s="296"/>
      <c r="T178" s="234"/>
      <c r="U178" s="450"/>
      <c r="V178" s="241"/>
      <c r="W178" s="450"/>
      <c r="X178" s="422"/>
      <c r="Y178" s="393"/>
      <c r="Z178" s="200"/>
    </row>
    <row r="179" spans="1:26">
      <c r="A179" s="7">
        <v>174</v>
      </c>
      <c r="B179" s="188"/>
      <c r="C179" s="360"/>
      <c r="D179" s="347"/>
      <c r="E179" s="277"/>
      <c r="F179" s="348"/>
      <c r="G179" s="279"/>
      <c r="H179" s="279"/>
      <c r="I179" s="162">
        <v>2</v>
      </c>
      <c r="J179" s="339"/>
      <c r="K179" s="232"/>
      <c r="L179" s="131" t="str">
        <f t="shared" si="15"/>
        <v/>
      </c>
      <c r="M179" s="451"/>
      <c r="N179" s="232"/>
      <c r="O179" s="131" t="str">
        <f t="shared" si="16"/>
        <v/>
      </c>
      <c r="P179" s="451"/>
      <c r="Q179" s="232"/>
      <c r="R179" s="131" t="str">
        <f t="shared" si="17"/>
        <v/>
      </c>
      <c r="S179" s="296"/>
      <c r="T179" s="235"/>
      <c r="U179" s="451"/>
      <c r="V179" s="231"/>
      <c r="W179" s="451"/>
      <c r="X179" s="398"/>
      <c r="Y179" s="399"/>
      <c r="Z179" s="201"/>
    </row>
    <row r="180" spans="1:26">
      <c r="A180" s="6">
        <v>175</v>
      </c>
      <c r="B180" s="188"/>
      <c r="C180" s="360"/>
      <c r="D180" s="347"/>
      <c r="E180" s="317"/>
      <c r="F180" s="348"/>
      <c r="G180" s="279"/>
      <c r="H180" s="279"/>
      <c r="I180" s="162">
        <v>2</v>
      </c>
      <c r="J180" s="339"/>
      <c r="K180" s="232"/>
      <c r="L180" s="131" t="str">
        <f t="shared" si="15"/>
        <v/>
      </c>
      <c r="M180" s="451"/>
      <c r="N180" s="232"/>
      <c r="O180" s="131" t="str">
        <f t="shared" si="16"/>
        <v/>
      </c>
      <c r="P180" s="451"/>
      <c r="Q180" s="232"/>
      <c r="R180" s="131" t="str">
        <f t="shared" si="17"/>
        <v/>
      </c>
      <c r="S180" s="296"/>
      <c r="T180" s="235"/>
      <c r="U180" s="451"/>
      <c r="V180" s="236"/>
      <c r="W180" s="451"/>
      <c r="X180" s="424"/>
      <c r="Y180" s="399"/>
      <c r="Z180" s="201"/>
    </row>
    <row r="181" spans="1:26">
      <c r="A181" s="63">
        <v>176</v>
      </c>
      <c r="B181" s="188"/>
      <c r="C181" s="360"/>
      <c r="D181" s="347"/>
      <c r="E181" s="352"/>
      <c r="F181" s="348"/>
      <c r="G181" s="279"/>
      <c r="H181" s="279"/>
      <c r="I181" s="162">
        <v>2</v>
      </c>
      <c r="J181" s="339"/>
      <c r="K181" s="232"/>
      <c r="L181" s="131" t="str">
        <f t="shared" si="15"/>
        <v/>
      </c>
      <c r="M181" s="451"/>
      <c r="N181" s="232"/>
      <c r="O181" s="131" t="str">
        <f t="shared" si="16"/>
        <v/>
      </c>
      <c r="P181" s="451"/>
      <c r="Q181" s="232"/>
      <c r="R181" s="131" t="str">
        <f t="shared" si="17"/>
        <v/>
      </c>
      <c r="S181" s="296"/>
      <c r="T181" s="235"/>
      <c r="U181" s="451"/>
      <c r="V181" s="236"/>
      <c r="W181" s="451"/>
      <c r="X181" s="391"/>
      <c r="Y181" s="397"/>
      <c r="Z181" s="196"/>
    </row>
    <row r="182" spans="1:26">
      <c r="A182" s="7">
        <v>177</v>
      </c>
      <c r="B182" s="188"/>
      <c r="C182" s="360"/>
      <c r="D182" s="347"/>
      <c r="E182" s="277"/>
      <c r="F182" s="348"/>
      <c r="G182" s="279"/>
      <c r="H182" s="279"/>
      <c r="I182" s="162">
        <v>2</v>
      </c>
      <c r="J182" s="339"/>
      <c r="K182" s="232"/>
      <c r="L182" s="131" t="str">
        <f t="shared" si="15"/>
        <v/>
      </c>
      <c r="M182" s="451"/>
      <c r="N182" s="232"/>
      <c r="O182" s="131" t="str">
        <f t="shared" si="16"/>
        <v/>
      </c>
      <c r="P182" s="451"/>
      <c r="Q182" s="232"/>
      <c r="R182" s="131" t="str">
        <f t="shared" si="17"/>
        <v/>
      </c>
      <c r="S182" s="296"/>
      <c r="T182" s="246"/>
      <c r="U182" s="451"/>
      <c r="V182" s="233"/>
      <c r="W182" s="451"/>
      <c r="X182" s="421"/>
      <c r="Y182" s="358"/>
      <c r="Z182" s="195"/>
    </row>
    <row r="183" spans="1:26">
      <c r="A183" s="7">
        <v>178</v>
      </c>
      <c r="B183" s="188"/>
      <c r="C183" s="360"/>
      <c r="D183" s="347"/>
      <c r="E183" s="277"/>
      <c r="F183" s="348"/>
      <c r="G183" s="279"/>
      <c r="H183" s="279"/>
      <c r="I183" s="162">
        <v>2</v>
      </c>
      <c r="J183" s="339"/>
      <c r="K183" s="232"/>
      <c r="L183" s="131" t="str">
        <f t="shared" si="15"/>
        <v/>
      </c>
      <c r="M183" s="451"/>
      <c r="N183" s="232"/>
      <c r="O183" s="131" t="str">
        <f t="shared" si="16"/>
        <v/>
      </c>
      <c r="P183" s="451"/>
      <c r="Q183" s="232"/>
      <c r="R183" s="131" t="str">
        <f t="shared" si="17"/>
        <v/>
      </c>
      <c r="S183" s="296"/>
      <c r="T183" s="234"/>
      <c r="U183" s="451"/>
      <c r="V183" s="231"/>
      <c r="W183" s="451"/>
      <c r="X183" s="421"/>
      <c r="Y183" s="358"/>
      <c r="Z183" s="195"/>
    </row>
    <row r="184" spans="1:26">
      <c r="A184" s="7">
        <v>179</v>
      </c>
      <c r="B184" s="188"/>
      <c r="C184" s="360"/>
      <c r="D184" s="347"/>
      <c r="E184" s="277"/>
      <c r="F184" s="348"/>
      <c r="G184" s="279"/>
      <c r="H184" s="279"/>
      <c r="I184" s="162">
        <v>2</v>
      </c>
      <c r="J184" s="339"/>
      <c r="K184" s="232"/>
      <c r="L184" s="131" t="str">
        <f t="shared" si="15"/>
        <v/>
      </c>
      <c r="M184" s="451"/>
      <c r="N184" s="232"/>
      <c r="O184" s="131" t="str">
        <f t="shared" si="16"/>
        <v/>
      </c>
      <c r="P184" s="451"/>
      <c r="Q184" s="232"/>
      <c r="R184" s="131" t="str">
        <f t="shared" si="17"/>
        <v/>
      </c>
      <c r="S184" s="296"/>
      <c r="T184" s="235"/>
      <c r="U184" s="451"/>
      <c r="V184" s="236"/>
      <c r="W184" s="451"/>
      <c r="X184" s="421"/>
      <c r="Y184" s="358"/>
      <c r="Z184" s="195"/>
    </row>
    <row r="185" spans="1:26">
      <c r="A185" s="67">
        <v>180</v>
      </c>
      <c r="B185" s="178"/>
      <c r="C185" s="361"/>
      <c r="D185" s="361"/>
      <c r="E185" s="283"/>
      <c r="F185" s="362"/>
      <c r="G185" s="300"/>
      <c r="H185" s="300"/>
      <c r="I185" s="165">
        <v>2</v>
      </c>
      <c r="J185" s="341"/>
      <c r="K185" s="242"/>
      <c r="L185" s="243" t="str">
        <f t="shared" si="15"/>
        <v/>
      </c>
      <c r="M185" s="453"/>
      <c r="N185" s="242"/>
      <c r="O185" s="243" t="str">
        <f t="shared" si="16"/>
        <v/>
      </c>
      <c r="P185" s="453"/>
      <c r="Q185" s="242"/>
      <c r="R185" s="248" t="str">
        <f t="shared" si="17"/>
        <v/>
      </c>
      <c r="S185" s="443"/>
      <c r="T185" s="244"/>
      <c r="U185" s="453"/>
      <c r="V185" s="245"/>
      <c r="W185" s="453"/>
      <c r="X185" s="395"/>
      <c r="Y185" s="396"/>
      <c r="Z185" s="202"/>
    </row>
    <row r="186" spans="1:26">
      <c r="A186" s="7">
        <v>181</v>
      </c>
      <c r="B186" s="191"/>
      <c r="C186" s="397"/>
      <c r="D186" s="356"/>
      <c r="E186" s="277"/>
      <c r="F186" s="357"/>
      <c r="G186" s="310"/>
      <c r="H186" s="289"/>
      <c r="I186" s="167">
        <v>2</v>
      </c>
      <c r="J186" s="339"/>
      <c r="K186" s="232"/>
      <c r="L186" s="238" t="str">
        <f t="shared" si="15"/>
        <v/>
      </c>
      <c r="M186" s="451"/>
      <c r="N186" s="232"/>
      <c r="O186" s="238" t="str">
        <f t="shared" si="16"/>
        <v/>
      </c>
      <c r="P186" s="451"/>
      <c r="Q186" s="232"/>
      <c r="R186" s="238" t="str">
        <f t="shared" si="17"/>
        <v/>
      </c>
      <c r="S186" s="317"/>
      <c r="T186" s="235"/>
      <c r="U186" s="451"/>
      <c r="V186" s="236"/>
      <c r="W186" s="451"/>
      <c r="X186" s="394"/>
      <c r="Y186" s="406"/>
      <c r="Z186" s="197"/>
    </row>
    <row r="187" spans="1:26">
      <c r="A187" s="7">
        <v>182</v>
      </c>
      <c r="B187" s="183"/>
      <c r="C187" s="360"/>
      <c r="D187" s="358"/>
      <c r="E187" s="277"/>
      <c r="F187" s="359"/>
      <c r="G187" s="294"/>
      <c r="H187" s="293"/>
      <c r="I187" s="162">
        <v>2</v>
      </c>
      <c r="J187" s="339"/>
      <c r="K187" s="232"/>
      <c r="L187" s="239" t="str">
        <f t="shared" si="15"/>
        <v/>
      </c>
      <c r="M187" s="451"/>
      <c r="N187" s="232"/>
      <c r="O187" s="239" t="str">
        <f t="shared" si="16"/>
        <v/>
      </c>
      <c r="P187" s="451"/>
      <c r="Q187" s="232"/>
      <c r="R187" s="239" t="str">
        <f t="shared" si="17"/>
        <v/>
      </c>
      <c r="S187" s="450"/>
      <c r="T187" s="235"/>
      <c r="U187" s="451"/>
      <c r="V187" s="236"/>
      <c r="W187" s="451"/>
      <c r="X187" s="420"/>
      <c r="Y187" s="358"/>
      <c r="Z187" s="195"/>
    </row>
    <row r="188" spans="1:26">
      <c r="A188" s="7">
        <v>183</v>
      </c>
      <c r="B188" s="174"/>
      <c r="C188" s="360"/>
      <c r="D188" s="360"/>
      <c r="E188" s="277"/>
      <c r="F188" s="359"/>
      <c r="G188" s="294"/>
      <c r="H188" s="294"/>
      <c r="I188" s="162">
        <v>2</v>
      </c>
      <c r="J188" s="338"/>
      <c r="K188" s="232"/>
      <c r="L188" s="131" t="str">
        <f t="shared" si="15"/>
        <v/>
      </c>
      <c r="M188" s="450"/>
      <c r="N188" s="232"/>
      <c r="O188" s="131" t="str">
        <f t="shared" si="16"/>
        <v/>
      </c>
      <c r="P188" s="450"/>
      <c r="Q188" s="232"/>
      <c r="R188" s="131" t="str">
        <f t="shared" si="17"/>
        <v/>
      </c>
      <c r="S188" s="296"/>
      <c r="T188" s="234"/>
      <c r="U188" s="450"/>
      <c r="V188" s="241"/>
      <c r="W188" s="450"/>
      <c r="X188" s="422"/>
      <c r="Y188" s="393"/>
      <c r="Z188" s="200"/>
    </row>
    <row r="189" spans="1:26">
      <c r="A189" s="7">
        <v>184</v>
      </c>
      <c r="B189" s="188"/>
      <c r="C189" s="360"/>
      <c r="D189" s="347"/>
      <c r="E189" s="277"/>
      <c r="F189" s="348"/>
      <c r="G189" s="279"/>
      <c r="H189" s="279"/>
      <c r="I189" s="162">
        <v>2</v>
      </c>
      <c r="J189" s="339"/>
      <c r="K189" s="232"/>
      <c r="L189" s="131" t="str">
        <f t="shared" si="15"/>
        <v/>
      </c>
      <c r="M189" s="451"/>
      <c r="N189" s="232"/>
      <c r="O189" s="131" t="str">
        <f t="shared" si="16"/>
        <v/>
      </c>
      <c r="P189" s="451"/>
      <c r="Q189" s="232"/>
      <c r="R189" s="131" t="str">
        <f t="shared" si="17"/>
        <v/>
      </c>
      <c r="S189" s="296"/>
      <c r="T189" s="235"/>
      <c r="U189" s="451"/>
      <c r="V189" s="231"/>
      <c r="W189" s="451"/>
      <c r="X189" s="398"/>
      <c r="Y189" s="399"/>
      <c r="Z189" s="201"/>
    </row>
    <row r="190" spans="1:26">
      <c r="A190" s="6">
        <v>185</v>
      </c>
      <c r="B190" s="188"/>
      <c r="C190" s="360"/>
      <c r="D190" s="347"/>
      <c r="E190" s="317"/>
      <c r="F190" s="348"/>
      <c r="G190" s="279"/>
      <c r="H190" s="279"/>
      <c r="I190" s="162">
        <v>2</v>
      </c>
      <c r="J190" s="339"/>
      <c r="K190" s="232"/>
      <c r="L190" s="131" t="str">
        <f t="shared" si="15"/>
        <v/>
      </c>
      <c r="M190" s="451"/>
      <c r="N190" s="232"/>
      <c r="O190" s="131" t="str">
        <f t="shared" si="16"/>
        <v/>
      </c>
      <c r="P190" s="451"/>
      <c r="Q190" s="232"/>
      <c r="R190" s="131" t="str">
        <f t="shared" si="17"/>
        <v/>
      </c>
      <c r="S190" s="296"/>
      <c r="T190" s="235"/>
      <c r="U190" s="451"/>
      <c r="V190" s="236"/>
      <c r="W190" s="451"/>
      <c r="X190" s="424"/>
      <c r="Y190" s="399"/>
      <c r="Z190" s="201"/>
    </row>
    <row r="191" spans="1:26">
      <c r="A191" s="63">
        <v>186</v>
      </c>
      <c r="B191" s="188"/>
      <c r="C191" s="360"/>
      <c r="D191" s="347"/>
      <c r="E191" s="352"/>
      <c r="F191" s="348"/>
      <c r="G191" s="279"/>
      <c r="H191" s="279"/>
      <c r="I191" s="162">
        <v>2</v>
      </c>
      <c r="J191" s="339"/>
      <c r="K191" s="232"/>
      <c r="L191" s="131" t="str">
        <f t="shared" si="15"/>
        <v/>
      </c>
      <c r="M191" s="451"/>
      <c r="N191" s="232"/>
      <c r="O191" s="131" t="str">
        <f t="shared" si="16"/>
        <v/>
      </c>
      <c r="P191" s="451"/>
      <c r="Q191" s="232"/>
      <c r="R191" s="131" t="str">
        <f t="shared" si="17"/>
        <v/>
      </c>
      <c r="S191" s="296"/>
      <c r="T191" s="235"/>
      <c r="U191" s="451"/>
      <c r="V191" s="236"/>
      <c r="W191" s="451"/>
      <c r="X191" s="391"/>
      <c r="Y191" s="397"/>
      <c r="Z191" s="196"/>
    </row>
    <row r="192" spans="1:26">
      <c r="A192" s="7">
        <v>187</v>
      </c>
      <c r="B192" s="188"/>
      <c r="C192" s="360"/>
      <c r="D192" s="347"/>
      <c r="E192" s="277"/>
      <c r="F192" s="348"/>
      <c r="G192" s="279"/>
      <c r="H192" s="279"/>
      <c r="I192" s="162">
        <v>2</v>
      </c>
      <c r="J192" s="339"/>
      <c r="K192" s="232"/>
      <c r="L192" s="131" t="str">
        <f t="shared" si="15"/>
        <v/>
      </c>
      <c r="M192" s="451"/>
      <c r="N192" s="232"/>
      <c r="O192" s="131" t="str">
        <f t="shared" si="16"/>
        <v/>
      </c>
      <c r="P192" s="451"/>
      <c r="Q192" s="232"/>
      <c r="R192" s="131" t="str">
        <f t="shared" si="17"/>
        <v/>
      </c>
      <c r="S192" s="296"/>
      <c r="T192" s="246"/>
      <c r="U192" s="451"/>
      <c r="V192" s="233"/>
      <c r="W192" s="451"/>
      <c r="X192" s="421"/>
      <c r="Y192" s="358"/>
      <c r="Z192" s="195"/>
    </row>
    <row r="193" spans="1:26">
      <c r="A193" s="7">
        <v>188</v>
      </c>
      <c r="B193" s="188"/>
      <c r="C193" s="360"/>
      <c r="D193" s="347"/>
      <c r="E193" s="277"/>
      <c r="F193" s="348"/>
      <c r="G193" s="279"/>
      <c r="H193" s="279"/>
      <c r="I193" s="162">
        <v>2</v>
      </c>
      <c r="J193" s="339"/>
      <c r="K193" s="232"/>
      <c r="L193" s="131" t="str">
        <f t="shared" si="15"/>
        <v/>
      </c>
      <c r="M193" s="451"/>
      <c r="N193" s="232"/>
      <c r="O193" s="131" t="str">
        <f t="shared" si="16"/>
        <v/>
      </c>
      <c r="P193" s="451"/>
      <c r="Q193" s="232"/>
      <c r="R193" s="131" t="str">
        <f t="shared" si="17"/>
        <v/>
      </c>
      <c r="S193" s="296"/>
      <c r="T193" s="234"/>
      <c r="U193" s="451"/>
      <c r="V193" s="231"/>
      <c r="W193" s="451"/>
      <c r="X193" s="421"/>
      <c r="Y193" s="358"/>
      <c r="Z193" s="195"/>
    </row>
    <row r="194" spans="1:26">
      <c r="A194" s="7">
        <v>189</v>
      </c>
      <c r="B194" s="188"/>
      <c r="C194" s="360"/>
      <c r="D194" s="347"/>
      <c r="E194" s="277"/>
      <c r="F194" s="348"/>
      <c r="G194" s="279"/>
      <c r="H194" s="279"/>
      <c r="I194" s="162">
        <v>2</v>
      </c>
      <c r="J194" s="339"/>
      <c r="K194" s="232"/>
      <c r="L194" s="131" t="str">
        <f t="shared" si="15"/>
        <v/>
      </c>
      <c r="M194" s="451"/>
      <c r="N194" s="232"/>
      <c r="O194" s="131" t="str">
        <f t="shared" si="16"/>
        <v/>
      </c>
      <c r="P194" s="451"/>
      <c r="Q194" s="232"/>
      <c r="R194" s="131" t="str">
        <f t="shared" si="17"/>
        <v/>
      </c>
      <c r="S194" s="296"/>
      <c r="T194" s="235"/>
      <c r="U194" s="451"/>
      <c r="V194" s="236"/>
      <c r="W194" s="451"/>
      <c r="X194" s="421"/>
      <c r="Y194" s="358"/>
      <c r="Z194" s="195"/>
    </row>
    <row r="195" spans="1:26">
      <c r="A195" s="67">
        <v>190</v>
      </c>
      <c r="B195" s="178"/>
      <c r="C195" s="361"/>
      <c r="D195" s="361"/>
      <c r="E195" s="283"/>
      <c r="F195" s="362"/>
      <c r="G195" s="300"/>
      <c r="H195" s="300"/>
      <c r="I195" s="165">
        <v>2</v>
      </c>
      <c r="J195" s="341"/>
      <c r="K195" s="242"/>
      <c r="L195" s="243" t="str">
        <f t="shared" si="15"/>
        <v/>
      </c>
      <c r="M195" s="453"/>
      <c r="N195" s="242"/>
      <c r="O195" s="243" t="str">
        <f t="shared" si="16"/>
        <v/>
      </c>
      <c r="P195" s="453"/>
      <c r="Q195" s="242"/>
      <c r="R195" s="248" t="str">
        <f t="shared" si="17"/>
        <v/>
      </c>
      <c r="S195" s="443"/>
      <c r="T195" s="244"/>
      <c r="U195" s="453"/>
      <c r="V195" s="245"/>
      <c r="W195" s="453"/>
      <c r="X195" s="395"/>
      <c r="Y195" s="396"/>
      <c r="Z195" s="202"/>
    </row>
    <row r="196" spans="1:26">
      <c r="A196" s="7">
        <v>191</v>
      </c>
      <c r="B196" s="191"/>
      <c r="C196" s="397"/>
      <c r="D196" s="356"/>
      <c r="E196" s="277"/>
      <c r="F196" s="357"/>
      <c r="G196" s="310"/>
      <c r="H196" s="289"/>
      <c r="I196" s="167">
        <v>2</v>
      </c>
      <c r="J196" s="339"/>
      <c r="K196" s="232"/>
      <c r="L196" s="238" t="str">
        <f t="shared" si="15"/>
        <v/>
      </c>
      <c r="M196" s="451"/>
      <c r="N196" s="232"/>
      <c r="O196" s="238" t="str">
        <f t="shared" si="16"/>
        <v/>
      </c>
      <c r="P196" s="451"/>
      <c r="Q196" s="232"/>
      <c r="R196" s="238" t="str">
        <f t="shared" si="17"/>
        <v/>
      </c>
      <c r="S196" s="317"/>
      <c r="T196" s="235"/>
      <c r="U196" s="451"/>
      <c r="V196" s="236"/>
      <c r="W196" s="451"/>
      <c r="X196" s="394"/>
      <c r="Y196" s="406"/>
      <c r="Z196" s="197"/>
    </row>
    <row r="197" spans="1:26">
      <c r="A197" s="7">
        <v>192</v>
      </c>
      <c r="B197" s="183"/>
      <c r="C197" s="360"/>
      <c r="D197" s="358"/>
      <c r="E197" s="277"/>
      <c r="F197" s="359"/>
      <c r="G197" s="294"/>
      <c r="H197" s="293"/>
      <c r="I197" s="162">
        <v>2</v>
      </c>
      <c r="J197" s="339"/>
      <c r="K197" s="232"/>
      <c r="L197" s="239" t="str">
        <f t="shared" si="15"/>
        <v/>
      </c>
      <c r="M197" s="451"/>
      <c r="N197" s="232"/>
      <c r="O197" s="239" t="str">
        <f t="shared" si="16"/>
        <v/>
      </c>
      <c r="P197" s="451"/>
      <c r="Q197" s="232"/>
      <c r="R197" s="239" t="str">
        <f t="shared" si="17"/>
        <v/>
      </c>
      <c r="S197" s="450"/>
      <c r="T197" s="235"/>
      <c r="U197" s="451"/>
      <c r="V197" s="236"/>
      <c r="W197" s="451"/>
      <c r="X197" s="420"/>
      <c r="Y197" s="358"/>
      <c r="Z197" s="195"/>
    </row>
    <row r="198" spans="1:26">
      <c r="A198" s="7">
        <v>193</v>
      </c>
      <c r="B198" s="174"/>
      <c r="C198" s="360"/>
      <c r="D198" s="360"/>
      <c r="E198" s="277"/>
      <c r="F198" s="359"/>
      <c r="G198" s="294"/>
      <c r="H198" s="294"/>
      <c r="I198" s="162">
        <v>2</v>
      </c>
      <c r="J198" s="338"/>
      <c r="K198" s="232"/>
      <c r="L198" s="131" t="str">
        <f t="shared" ref="L198:L205" si="18">IF(K198="","",VLOOKUP(K198,女子種目,2))</f>
        <v/>
      </c>
      <c r="M198" s="450"/>
      <c r="N198" s="232"/>
      <c r="O198" s="131" t="str">
        <f t="shared" ref="O198:O205" si="19">IF(N198="","",VLOOKUP(N198,女子種目,2))</f>
        <v/>
      </c>
      <c r="P198" s="450"/>
      <c r="Q198" s="232"/>
      <c r="R198" s="131" t="str">
        <f t="shared" ref="R198:R205" si="20">IF(Q198="","",VLOOKUP(Q198,女子種目,2))</f>
        <v/>
      </c>
      <c r="S198" s="296"/>
      <c r="T198" s="234"/>
      <c r="U198" s="450"/>
      <c r="V198" s="241"/>
      <c r="W198" s="450"/>
      <c r="X198" s="422"/>
      <c r="Y198" s="393"/>
      <c r="Z198" s="200"/>
    </row>
    <row r="199" spans="1:26">
      <c r="A199" s="7">
        <v>194</v>
      </c>
      <c r="B199" s="188"/>
      <c r="C199" s="360"/>
      <c r="D199" s="347"/>
      <c r="E199" s="277"/>
      <c r="F199" s="348"/>
      <c r="G199" s="279"/>
      <c r="H199" s="279"/>
      <c r="I199" s="162">
        <v>2</v>
      </c>
      <c r="J199" s="339"/>
      <c r="K199" s="232"/>
      <c r="L199" s="131" t="str">
        <f t="shared" si="18"/>
        <v/>
      </c>
      <c r="M199" s="451"/>
      <c r="N199" s="232"/>
      <c r="O199" s="131" t="str">
        <f t="shared" si="19"/>
        <v/>
      </c>
      <c r="P199" s="451"/>
      <c r="Q199" s="232"/>
      <c r="R199" s="131" t="str">
        <f t="shared" si="20"/>
        <v/>
      </c>
      <c r="S199" s="296"/>
      <c r="T199" s="235"/>
      <c r="U199" s="451"/>
      <c r="V199" s="231"/>
      <c r="W199" s="451"/>
      <c r="X199" s="398"/>
      <c r="Y199" s="399"/>
      <c r="Z199" s="201"/>
    </row>
    <row r="200" spans="1:26">
      <c r="A200" s="6">
        <v>195</v>
      </c>
      <c r="B200" s="188"/>
      <c r="C200" s="360"/>
      <c r="D200" s="347"/>
      <c r="E200" s="277"/>
      <c r="F200" s="348"/>
      <c r="G200" s="279"/>
      <c r="H200" s="279"/>
      <c r="I200" s="162">
        <v>2</v>
      </c>
      <c r="J200" s="339"/>
      <c r="K200" s="232"/>
      <c r="L200" s="131" t="str">
        <f t="shared" si="18"/>
        <v/>
      </c>
      <c r="M200" s="451"/>
      <c r="N200" s="232"/>
      <c r="O200" s="131" t="str">
        <f t="shared" si="19"/>
        <v/>
      </c>
      <c r="P200" s="451"/>
      <c r="Q200" s="232"/>
      <c r="R200" s="131" t="str">
        <f t="shared" si="20"/>
        <v/>
      </c>
      <c r="S200" s="296"/>
      <c r="T200" s="235"/>
      <c r="U200" s="451"/>
      <c r="V200" s="236"/>
      <c r="W200" s="451"/>
      <c r="X200" s="424"/>
      <c r="Y200" s="399"/>
      <c r="Z200" s="201"/>
    </row>
    <row r="201" spans="1:26">
      <c r="A201" s="63">
        <v>196</v>
      </c>
      <c r="B201" s="188"/>
      <c r="C201" s="360"/>
      <c r="D201" s="347"/>
      <c r="E201" s="277"/>
      <c r="F201" s="348"/>
      <c r="G201" s="279"/>
      <c r="H201" s="279"/>
      <c r="I201" s="162">
        <v>2</v>
      </c>
      <c r="J201" s="339"/>
      <c r="K201" s="232"/>
      <c r="L201" s="131" t="str">
        <f t="shared" si="18"/>
        <v/>
      </c>
      <c r="M201" s="451"/>
      <c r="N201" s="232"/>
      <c r="O201" s="131" t="str">
        <f t="shared" si="19"/>
        <v/>
      </c>
      <c r="P201" s="451"/>
      <c r="Q201" s="232"/>
      <c r="R201" s="131" t="str">
        <f t="shared" si="20"/>
        <v/>
      </c>
      <c r="S201" s="296"/>
      <c r="T201" s="235"/>
      <c r="U201" s="451"/>
      <c r="V201" s="236"/>
      <c r="W201" s="451"/>
      <c r="X201" s="391"/>
      <c r="Y201" s="397"/>
      <c r="Z201" s="196"/>
    </row>
    <row r="202" spans="1:26">
      <c r="A202" s="7">
        <v>197</v>
      </c>
      <c r="B202" s="188"/>
      <c r="C202" s="360"/>
      <c r="D202" s="347"/>
      <c r="E202" s="277"/>
      <c r="F202" s="348"/>
      <c r="G202" s="279"/>
      <c r="H202" s="279"/>
      <c r="I202" s="162">
        <v>2</v>
      </c>
      <c r="J202" s="339"/>
      <c r="K202" s="232"/>
      <c r="L202" s="131" t="str">
        <f t="shared" si="18"/>
        <v/>
      </c>
      <c r="M202" s="451"/>
      <c r="N202" s="232"/>
      <c r="O202" s="131" t="str">
        <f t="shared" si="19"/>
        <v/>
      </c>
      <c r="P202" s="451"/>
      <c r="Q202" s="232"/>
      <c r="R202" s="131" t="str">
        <f t="shared" si="20"/>
        <v/>
      </c>
      <c r="S202" s="296"/>
      <c r="T202" s="246"/>
      <c r="U202" s="451"/>
      <c r="V202" s="233"/>
      <c r="W202" s="451"/>
      <c r="X202" s="421"/>
      <c r="Y202" s="358"/>
      <c r="Z202" s="195"/>
    </row>
    <row r="203" spans="1:26">
      <c r="A203" s="7">
        <v>198</v>
      </c>
      <c r="B203" s="188"/>
      <c r="C203" s="360"/>
      <c r="D203" s="347"/>
      <c r="E203" s="277"/>
      <c r="F203" s="348"/>
      <c r="G203" s="279"/>
      <c r="H203" s="279"/>
      <c r="I203" s="162">
        <v>2</v>
      </c>
      <c r="J203" s="339"/>
      <c r="K203" s="232"/>
      <c r="L203" s="131" t="str">
        <f t="shared" si="18"/>
        <v/>
      </c>
      <c r="M203" s="451"/>
      <c r="N203" s="232"/>
      <c r="O203" s="131" t="str">
        <f t="shared" si="19"/>
        <v/>
      </c>
      <c r="P203" s="451"/>
      <c r="Q203" s="232"/>
      <c r="R203" s="131" t="str">
        <f t="shared" si="20"/>
        <v/>
      </c>
      <c r="S203" s="296"/>
      <c r="T203" s="234"/>
      <c r="U203" s="451"/>
      <c r="V203" s="231"/>
      <c r="W203" s="451"/>
      <c r="X203" s="421"/>
      <c r="Y203" s="358"/>
      <c r="Z203" s="195"/>
    </row>
    <row r="204" spans="1:26">
      <c r="A204" s="7">
        <v>199</v>
      </c>
      <c r="B204" s="188"/>
      <c r="C204" s="360"/>
      <c r="D204" s="347"/>
      <c r="E204" s="277"/>
      <c r="F204" s="348"/>
      <c r="G204" s="279"/>
      <c r="H204" s="279"/>
      <c r="I204" s="162">
        <v>2</v>
      </c>
      <c r="J204" s="339"/>
      <c r="K204" s="232"/>
      <c r="L204" s="131" t="str">
        <f t="shared" si="18"/>
        <v/>
      </c>
      <c r="M204" s="451"/>
      <c r="N204" s="232"/>
      <c r="O204" s="131" t="str">
        <f t="shared" si="19"/>
        <v/>
      </c>
      <c r="P204" s="451"/>
      <c r="Q204" s="232"/>
      <c r="R204" s="131" t="str">
        <f t="shared" si="20"/>
        <v/>
      </c>
      <c r="S204" s="296"/>
      <c r="T204" s="235"/>
      <c r="U204" s="451"/>
      <c r="V204" s="236"/>
      <c r="W204" s="451"/>
      <c r="X204" s="421"/>
      <c r="Y204" s="358"/>
      <c r="Z204" s="195"/>
    </row>
    <row r="205" spans="1:26" ht="16.5" thickBot="1">
      <c r="A205" s="79">
        <v>200</v>
      </c>
      <c r="B205" s="256"/>
      <c r="C205" s="366"/>
      <c r="D205" s="366"/>
      <c r="E205" s="367"/>
      <c r="F205" s="368"/>
      <c r="G205" s="369"/>
      <c r="H205" s="369"/>
      <c r="I205" s="267">
        <v>2</v>
      </c>
      <c r="J205" s="370"/>
      <c r="K205" s="252"/>
      <c r="L205" s="257" t="str">
        <f t="shared" si="18"/>
        <v/>
      </c>
      <c r="M205" s="459"/>
      <c r="N205" s="252"/>
      <c r="O205" s="257" t="str">
        <f t="shared" si="19"/>
        <v/>
      </c>
      <c r="P205" s="459"/>
      <c r="Q205" s="252"/>
      <c r="R205" s="428" t="str">
        <f t="shared" si="20"/>
        <v/>
      </c>
      <c r="S205" s="367"/>
      <c r="T205" s="254"/>
      <c r="U205" s="459"/>
      <c r="V205" s="255"/>
      <c r="W205" s="459"/>
      <c r="X205" s="426"/>
      <c r="Y205" s="417"/>
      <c r="Z205" s="258"/>
    </row>
    <row r="206" spans="1:26">
      <c r="A206" s="6"/>
      <c r="B206" t="s">
        <v>7</v>
      </c>
      <c r="C206" s="33"/>
      <c r="I206" s="6"/>
      <c r="M206" s="26"/>
      <c r="O206" s="37"/>
    </row>
    <row r="207" spans="1:26" ht="16.5" thickBot="1">
      <c r="A207" s="43" t="s">
        <v>9</v>
      </c>
      <c r="B207" s="45">
        <f>COUNTIF($B$6:$B$205,"&lt;&gt;")</f>
        <v>0</v>
      </c>
      <c r="C207" s="44"/>
      <c r="D207" s="45"/>
      <c r="E207" s="45"/>
      <c r="F207" s="45"/>
      <c r="G207" s="45"/>
      <c r="H207" s="45"/>
      <c r="I207" s="6"/>
      <c r="M207" s="26"/>
      <c r="O207" s="37"/>
      <c r="Q207" s="49"/>
      <c r="V207" s="26"/>
    </row>
    <row r="208" spans="1:26">
      <c r="A208" s="13"/>
      <c r="C208" s="33"/>
      <c r="K208" s="14"/>
      <c r="L208" s="14"/>
      <c r="N208" s="19"/>
      <c r="V208"/>
    </row>
    <row r="209" spans="1:22">
      <c r="A209" s="1"/>
      <c r="B209" s="14"/>
      <c r="C209" s="33"/>
      <c r="K209" s="14"/>
      <c r="L209" s="14"/>
      <c r="N209" s="26"/>
      <c r="O209" s="27"/>
      <c r="V209"/>
    </row>
    <row r="210" spans="1:22">
      <c r="A210" s="13"/>
      <c r="C210" s="33"/>
      <c r="K210" s="14"/>
      <c r="L210" s="14"/>
      <c r="N210" s="19"/>
      <c r="O210" s="27"/>
      <c r="V210"/>
    </row>
  </sheetData>
  <mergeCells count="30">
    <mergeCell ref="B1:D2"/>
    <mergeCell ref="G1:H1"/>
    <mergeCell ref="I1:J1"/>
    <mergeCell ref="S1:X1"/>
    <mergeCell ref="I2:J2"/>
    <mergeCell ref="K1:L1"/>
    <mergeCell ref="M1:O1"/>
    <mergeCell ref="E1:F1"/>
    <mergeCell ref="E2:F2"/>
    <mergeCell ref="Y4:Y5"/>
    <mergeCell ref="Z4:Z5"/>
    <mergeCell ref="G2:H2"/>
    <mergeCell ref="X4:X5"/>
    <mergeCell ref="P1:R1"/>
    <mergeCell ref="K2:L2"/>
    <mergeCell ref="M2:O2"/>
    <mergeCell ref="P2:R2"/>
    <mergeCell ref="S2:X2"/>
    <mergeCell ref="G4:G5"/>
    <mergeCell ref="H4:H5"/>
    <mergeCell ref="I4:I5"/>
    <mergeCell ref="J4:J5"/>
    <mergeCell ref="K4:S4"/>
    <mergeCell ref="T4:W4"/>
    <mergeCell ref="A4:A5"/>
    <mergeCell ref="B4:B5"/>
    <mergeCell ref="C4:C5"/>
    <mergeCell ref="D4:D5"/>
    <mergeCell ref="F4:F5"/>
    <mergeCell ref="E4:E5"/>
  </mergeCells>
  <phoneticPr fontId="5"/>
  <dataValidations count="5">
    <dataValidation imeMode="off" allowBlank="1" sqref="C6:C206 C208:C210"/>
    <dataValidation type="textLength" allowBlank="1" showInputMessage="1" showErrorMessage="1" error="氏名は6文字以内でお願い致します" prompt="漢字･ひらがな以外は半角です" sqref="B6:B205">
      <formula1>2</formula1>
      <formula2>13</formula2>
    </dataValidation>
    <dataValidation type="list" imeMode="fullAlpha" allowBlank="1" showInputMessage="1" showErrorMessage="1" sqref="T6:T205 V6:V205">
      <formula1>"○"</formula1>
    </dataValidation>
    <dataValidation imeMode="halfKatakana" allowBlank="1" showInputMessage="1" showErrorMessage="1" sqref="Y6:Y205 D6:D205"/>
    <dataValidation imeMode="off" allowBlank="1" showInputMessage="1" showErrorMessage="1" sqref="F6:K205 M6:N205 P6:Q205 S6:S205 U6:U205 W6:W205 E6:E205"/>
  </dataValidations>
  <printOptions horizontalCentered="1"/>
  <pageMargins left="0.19685039370078741" right="0.19685039370078741" top="0.39370078740157483" bottom="0.39370078740157483" header="0.15748031496062992" footer="0.15748031496062992"/>
  <pageSetup paperSize="9" scale="51" fitToHeight="0" orientation="landscape" horizontalDpi="4294967293" r:id="rId1"/>
  <rowBreaks count="2" manualBreakCount="2">
    <brk id="75" max="25" man="1"/>
    <brk id="1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J40"/>
  <sheetViews>
    <sheetView zoomScaleNormal="100" workbookViewId="0">
      <selection activeCell="L12" sqref="L12"/>
    </sheetView>
  </sheetViews>
  <sheetFormatPr defaultRowHeight="16.149999999999999"/>
  <cols>
    <col min="1" max="1" width="2.47265625" customWidth="1"/>
    <col min="2" max="2" width="14.734375" customWidth="1"/>
    <col min="3" max="3" width="7.578125" bestFit="1" customWidth="1"/>
    <col min="4" max="4" width="4.41796875" bestFit="1" customWidth="1"/>
    <col min="5" max="5" width="8.26171875" customWidth="1"/>
    <col min="6" max="6" width="2.47265625" customWidth="1"/>
    <col min="7" max="7" width="14.734375" customWidth="1"/>
    <col min="8" max="8" width="2.734375" bestFit="1" customWidth="1"/>
  </cols>
  <sheetData>
    <row r="1" spans="1:10" ht="26.25" customHeight="1">
      <c r="C1" s="89"/>
      <c r="D1" s="89"/>
      <c r="E1" s="504" t="s">
        <v>110</v>
      </c>
      <c r="F1" s="504"/>
      <c r="G1" s="504"/>
      <c r="H1" s="504"/>
    </row>
    <row r="2" spans="1:10" ht="18" customHeight="1">
      <c r="C2" s="89" t="s">
        <v>73</v>
      </c>
      <c r="D2" s="89"/>
      <c r="E2" s="118"/>
      <c r="F2" s="118"/>
      <c r="G2" s="118"/>
      <c r="H2" s="118"/>
    </row>
    <row r="3" spans="1:10" ht="7.5" customHeight="1">
      <c r="C3" s="89"/>
      <c r="D3" s="89"/>
      <c r="E3" s="118"/>
      <c r="F3" s="118"/>
      <c r="G3" s="118"/>
      <c r="H3" s="118"/>
    </row>
    <row r="4" spans="1:10" ht="26.25" customHeight="1">
      <c r="B4" t="s">
        <v>70</v>
      </c>
      <c r="C4" s="482"/>
      <c r="D4" s="480"/>
      <c r="E4" s="481"/>
      <c r="F4" s="118"/>
      <c r="G4" s="118"/>
      <c r="H4" s="118"/>
    </row>
    <row r="5" spans="1:10" ht="12" customHeight="1">
      <c r="C5" s="89"/>
      <c r="D5" s="89"/>
      <c r="E5" s="118"/>
      <c r="F5" s="118"/>
      <c r="G5" s="118"/>
      <c r="H5" s="118"/>
    </row>
    <row r="6" spans="1:10" ht="24" customHeight="1">
      <c r="B6" s="88" t="s">
        <v>69</v>
      </c>
      <c r="C6" s="511"/>
      <c r="D6" s="512"/>
      <c r="E6" s="512"/>
      <c r="F6" s="512"/>
      <c r="G6" s="513"/>
    </row>
    <row r="7" spans="1:10" ht="10.5" customHeight="1">
      <c r="D7" s="96"/>
      <c r="E7" s="90"/>
      <c r="F7" s="90"/>
      <c r="G7" s="90"/>
    </row>
    <row r="8" spans="1:10" ht="23.25" customHeight="1">
      <c r="B8" s="88" t="s">
        <v>71</v>
      </c>
      <c r="C8" s="511"/>
      <c r="D8" s="512"/>
      <c r="E8" s="512"/>
      <c r="F8" s="513"/>
      <c r="G8" s="90"/>
    </row>
    <row r="9" spans="1:10" ht="9.75" customHeight="1">
      <c r="B9" s="96"/>
      <c r="C9" s="96"/>
      <c r="E9" s="90"/>
      <c r="F9" s="90"/>
      <c r="G9" s="90"/>
    </row>
    <row r="10" spans="1:10" ht="24" customHeight="1">
      <c r="B10" s="88" t="s">
        <v>72</v>
      </c>
      <c r="C10" s="511"/>
      <c r="D10" s="512"/>
      <c r="E10" s="512"/>
      <c r="F10" s="512"/>
      <c r="G10" s="513"/>
    </row>
    <row r="11" spans="1:10" ht="37.5" customHeight="1">
      <c r="B11" s="96"/>
      <c r="C11" s="96"/>
      <c r="E11" s="90"/>
      <c r="F11" s="90"/>
      <c r="G11" s="90"/>
    </row>
    <row r="12" spans="1:10" ht="30" customHeight="1">
      <c r="E12" s="526" t="s">
        <v>67</v>
      </c>
      <c r="F12" s="527"/>
      <c r="G12" s="524" t="s">
        <v>68</v>
      </c>
      <c r="H12" s="525"/>
    </row>
    <row r="13" spans="1:10" ht="30" customHeight="1">
      <c r="A13" s="505" t="s">
        <v>62</v>
      </c>
      <c r="B13" s="508" t="s">
        <v>111</v>
      </c>
      <c r="C13" s="514" t="s">
        <v>50</v>
      </c>
      <c r="D13" s="92" t="s">
        <v>63</v>
      </c>
      <c r="E13" s="111"/>
      <c r="F13" s="102" t="s">
        <v>66</v>
      </c>
      <c r="G13" s="112"/>
      <c r="H13" s="99" t="s">
        <v>66</v>
      </c>
      <c r="J13" t="s">
        <v>122</v>
      </c>
    </row>
    <row r="14" spans="1:10" ht="30" customHeight="1">
      <c r="A14" s="506"/>
      <c r="B14" s="509"/>
      <c r="C14" s="515"/>
      <c r="D14" s="110" t="s">
        <v>64</v>
      </c>
      <c r="E14" s="111"/>
      <c r="F14" s="99" t="s">
        <v>66</v>
      </c>
      <c r="G14" s="112"/>
      <c r="H14" s="99" t="s">
        <v>66</v>
      </c>
    </row>
    <row r="15" spans="1:10" ht="30" customHeight="1">
      <c r="A15" s="506"/>
      <c r="B15" s="509"/>
      <c r="C15" s="112"/>
      <c r="D15" s="110" t="s">
        <v>65</v>
      </c>
      <c r="E15" s="128">
        <f>E13+E14</f>
        <v>0</v>
      </c>
      <c r="F15" s="99" t="s">
        <v>66</v>
      </c>
      <c r="G15" s="129">
        <f>G13+G14</f>
        <v>0</v>
      </c>
      <c r="H15" s="99" t="s">
        <v>66</v>
      </c>
    </row>
    <row r="16" spans="1:10" ht="30" customHeight="1">
      <c r="A16" s="506"/>
      <c r="B16" s="509"/>
      <c r="C16" s="514" t="s">
        <v>114</v>
      </c>
      <c r="D16" s="110" t="s">
        <v>112</v>
      </c>
      <c r="E16" s="111"/>
      <c r="F16" s="99" t="s">
        <v>113</v>
      </c>
      <c r="G16" s="112"/>
      <c r="H16" s="99" t="s">
        <v>113</v>
      </c>
    </row>
    <row r="17" spans="1:8" ht="30" customHeight="1">
      <c r="A17" s="506"/>
      <c r="B17" s="509"/>
      <c r="C17" s="515"/>
      <c r="D17" s="264" t="s">
        <v>64</v>
      </c>
      <c r="E17" s="111"/>
      <c r="F17" s="99" t="s">
        <v>113</v>
      </c>
      <c r="G17" s="112"/>
      <c r="H17" s="99" t="s">
        <v>113</v>
      </c>
    </row>
    <row r="18" spans="1:8" ht="30" customHeight="1">
      <c r="A18" s="506"/>
      <c r="B18" s="509"/>
      <c r="C18" s="112"/>
      <c r="D18" s="110" t="s">
        <v>65</v>
      </c>
      <c r="E18" s="128">
        <f>E16+E17</f>
        <v>0</v>
      </c>
      <c r="F18" s="99" t="s">
        <v>66</v>
      </c>
      <c r="G18" s="129">
        <f>G16+G17</f>
        <v>0</v>
      </c>
      <c r="H18" s="99" t="s">
        <v>66</v>
      </c>
    </row>
    <row r="19" spans="1:8" ht="30" customHeight="1">
      <c r="A19" s="506"/>
      <c r="B19" s="509"/>
      <c r="C19" s="522" t="s">
        <v>51</v>
      </c>
      <c r="D19" s="91" t="s">
        <v>63</v>
      </c>
      <c r="E19" s="111"/>
      <c r="F19" s="102"/>
      <c r="G19" s="91"/>
      <c r="H19" s="100"/>
    </row>
    <row r="20" spans="1:8" ht="30" customHeight="1">
      <c r="A20" s="506"/>
      <c r="B20" s="509"/>
      <c r="C20" s="523"/>
      <c r="D20" s="91" t="s">
        <v>64</v>
      </c>
      <c r="E20" s="111"/>
      <c r="F20" s="102"/>
      <c r="G20" s="112"/>
      <c r="H20" s="99"/>
    </row>
    <row r="21" spans="1:8" ht="30" customHeight="1">
      <c r="A21" s="507"/>
      <c r="B21" s="510"/>
      <c r="C21" s="523"/>
      <c r="D21" s="110" t="s">
        <v>65</v>
      </c>
      <c r="E21" s="128">
        <f>E19+E20</f>
        <v>0</v>
      </c>
      <c r="F21" s="99"/>
      <c r="G21" s="130">
        <f>G19+G20</f>
        <v>0</v>
      </c>
      <c r="H21" s="100"/>
    </row>
    <row r="22" spans="1:8" ht="30" customHeight="1">
      <c r="A22" s="103" t="s">
        <v>52</v>
      </c>
      <c r="B22" s="104" t="s">
        <v>108</v>
      </c>
      <c r="C22" s="105"/>
      <c r="D22" s="105"/>
      <c r="E22" s="111"/>
      <c r="F22" s="106" t="s">
        <v>53</v>
      </c>
      <c r="G22" s="108"/>
      <c r="H22" s="109"/>
    </row>
    <row r="23" spans="1:8" ht="30" customHeight="1" thickBot="1">
      <c r="A23" s="107"/>
      <c r="B23" s="90"/>
      <c r="C23" s="90"/>
      <c r="D23" s="90"/>
      <c r="E23" s="101"/>
      <c r="F23" s="101"/>
      <c r="G23" s="90"/>
    </row>
    <row r="24" spans="1:8" ht="30" customHeight="1">
      <c r="A24" s="94" t="s">
        <v>54</v>
      </c>
      <c r="B24" s="95" t="s">
        <v>55</v>
      </c>
      <c r="C24" s="516" t="s">
        <v>50</v>
      </c>
      <c r="D24" s="517"/>
      <c r="E24" s="119">
        <f>4000*(E15-G15)</f>
        <v>0</v>
      </c>
      <c r="F24" s="120" t="s">
        <v>56</v>
      </c>
      <c r="G24" s="90"/>
    </row>
    <row r="25" spans="1:8" ht="30" customHeight="1">
      <c r="A25" s="265"/>
      <c r="B25" s="266"/>
      <c r="C25" s="518" t="s">
        <v>115</v>
      </c>
      <c r="D25" s="519"/>
      <c r="E25" s="121">
        <f>6000*(E18-G18)</f>
        <v>0</v>
      </c>
      <c r="F25" s="122" t="s">
        <v>116</v>
      </c>
      <c r="G25" s="90"/>
    </row>
    <row r="26" spans="1:8" ht="30" customHeight="1">
      <c r="A26" s="116"/>
      <c r="B26" s="90"/>
      <c r="C26" s="518" t="s">
        <v>51</v>
      </c>
      <c r="D26" s="519"/>
      <c r="E26" s="121">
        <f>10000*(E21-G21)</f>
        <v>0</v>
      </c>
      <c r="F26" s="122" t="s">
        <v>56</v>
      </c>
      <c r="G26" s="90"/>
    </row>
    <row r="27" spans="1:8" ht="30" customHeight="1" thickBot="1">
      <c r="A27" s="117"/>
      <c r="B27" s="93"/>
      <c r="C27" s="520" t="s">
        <v>57</v>
      </c>
      <c r="D27" s="521"/>
      <c r="E27" s="123">
        <f>+E24+E26</f>
        <v>0</v>
      </c>
      <c r="F27" s="124" t="s">
        <v>56</v>
      </c>
      <c r="G27" s="90"/>
    </row>
    <row r="28" spans="1:8" ht="30" customHeight="1" thickBot="1">
      <c r="A28" s="97" t="s">
        <v>58</v>
      </c>
      <c r="B28" s="98" t="s">
        <v>59</v>
      </c>
      <c r="C28" s="93"/>
      <c r="D28" s="93"/>
      <c r="E28" s="123">
        <f>E22*1500</f>
        <v>0</v>
      </c>
      <c r="F28" s="125" t="s">
        <v>56</v>
      </c>
      <c r="G28" s="90"/>
    </row>
    <row r="29" spans="1:8" ht="30" customHeight="1" thickBot="1">
      <c r="A29" s="113" t="s">
        <v>60</v>
      </c>
      <c r="B29" s="114" t="s">
        <v>61</v>
      </c>
      <c r="C29" s="115"/>
      <c r="D29" s="115"/>
      <c r="E29" s="126">
        <f>E27+E28</f>
        <v>0</v>
      </c>
      <c r="F29" s="127" t="s">
        <v>56</v>
      </c>
      <c r="G29" s="90"/>
    </row>
    <row r="30" spans="1:8" ht="30" customHeight="1">
      <c r="A30" s="90"/>
      <c r="B30" s="90"/>
      <c r="C30" s="90"/>
      <c r="D30" s="90"/>
      <c r="E30" s="90"/>
      <c r="F30" s="90"/>
      <c r="G30" s="90"/>
    </row>
    <row r="31" spans="1:8">
      <c r="A31" s="90"/>
      <c r="B31" s="90"/>
      <c r="C31" s="90"/>
      <c r="D31" s="90"/>
      <c r="E31" s="90"/>
      <c r="F31" s="90"/>
      <c r="G31" s="90"/>
    </row>
    <row r="32" spans="1:8">
      <c r="A32" s="90"/>
      <c r="B32" s="90"/>
      <c r="C32" s="90"/>
      <c r="D32" s="90"/>
      <c r="E32" s="90"/>
      <c r="F32" s="90"/>
      <c r="G32" s="90"/>
    </row>
    <row r="33" spans="1:7">
      <c r="A33" s="90"/>
      <c r="B33" s="90"/>
      <c r="C33" s="90"/>
      <c r="D33" s="90"/>
      <c r="E33" s="90"/>
      <c r="F33" s="90"/>
      <c r="G33" s="90"/>
    </row>
    <row r="34" spans="1:7">
      <c r="A34" s="90"/>
      <c r="B34" s="90"/>
      <c r="C34" s="90"/>
      <c r="D34" s="90"/>
      <c r="E34" s="90"/>
      <c r="F34" s="90"/>
      <c r="G34" s="90"/>
    </row>
    <row r="35" spans="1:7">
      <c r="A35" s="90"/>
      <c r="B35" s="90"/>
      <c r="C35" s="90"/>
      <c r="D35" s="90"/>
      <c r="E35" s="90"/>
      <c r="F35" s="90"/>
      <c r="G35" s="90"/>
    </row>
    <row r="36" spans="1:7">
      <c r="A36" s="90"/>
      <c r="B36" s="90"/>
      <c r="C36" s="90"/>
      <c r="D36" s="90"/>
      <c r="E36" s="90"/>
      <c r="F36" s="90"/>
      <c r="G36" s="90"/>
    </row>
    <row r="37" spans="1:7">
      <c r="A37" s="90"/>
      <c r="B37" s="90"/>
      <c r="C37" s="90"/>
      <c r="D37" s="90"/>
      <c r="E37" s="90"/>
      <c r="F37" s="90"/>
      <c r="G37" s="90"/>
    </row>
    <row r="38" spans="1:7">
      <c r="A38" s="90"/>
      <c r="B38" s="90"/>
      <c r="C38" s="90"/>
      <c r="D38" s="90"/>
      <c r="E38" s="90"/>
      <c r="F38" s="90"/>
      <c r="G38" s="90"/>
    </row>
    <row r="39" spans="1:7">
      <c r="A39" s="90"/>
      <c r="B39" s="90"/>
      <c r="C39" s="90"/>
      <c r="D39" s="90"/>
      <c r="E39" s="90"/>
      <c r="F39" s="90"/>
      <c r="G39" s="90"/>
    </row>
    <row r="40" spans="1:7">
      <c r="A40" s="90"/>
      <c r="B40" s="90"/>
      <c r="C40" s="90"/>
      <c r="D40" s="90"/>
      <c r="E40" s="90"/>
      <c r="F40" s="90"/>
      <c r="G40" s="90"/>
    </row>
  </sheetData>
  <mergeCells count="16">
    <mergeCell ref="C24:D24"/>
    <mergeCell ref="C26:D26"/>
    <mergeCell ref="C27:D27"/>
    <mergeCell ref="C19:C21"/>
    <mergeCell ref="G12:H12"/>
    <mergeCell ref="E12:F12"/>
    <mergeCell ref="C25:D25"/>
    <mergeCell ref="E1:H1"/>
    <mergeCell ref="C4:E4"/>
    <mergeCell ref="A13:A21"/>
    <mergeCell ref="B13:B21"/>
    <mergeCell ref="C6:G6"/>
    <mergeCell ref="C10:G10"/>
    <mergeCell ref="C8:F8"/>
    <mergeCell ref="C13:C14"/>
    <mergeCell ref="C16:C17"/>
  </mergeCells>
  <phoneticPr fontId="5"/>
  <pageMargins left="0.78740157480314965" right="0.78740157480314965" top="0.78740157480314965" bottom="0.78740157480314965" header="0.31496062992125984" footer="0.31496062992125984"/>
  <pageSetup paperSize="9" scale="55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0"/>
  <sheetViews>
    <sheetView zoomScale="90" zoomScaleNormal="9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H7" sqref="H7"/>
    </sheetView>
  </sheetViews>
  <sheetFormatPr defaultRowHeight="16.149999999999999"/>
  <cols>
    <col min="1" max="1" width="6.47265625" style="88" customWidth="1"/>
    <col min="2" max="2" width="25.734375" customWidth="1"/>
    <col min="3" max="3" width="1.734375" customWidth="1"/>
    <col min="4" max="4" width="3.89453125" bestFit="1" customWidth="1"/>
    <col min="5" max="5" width="26.734375" customWidth="1"/>
    <col min="6" max="6" width="20" customWidth="1"/>
    <col min="7" max="7" width="13.26171875" customWidth="1"/>
    <col min="8" max="8" width="9" customWidth="1"/>
    <col min="9" max="9" width="12.26171875" customWidth="1"/>
  </cols>
  <sheetData>
    <row r="1" spans="1:9">
      <c r="A1" s="83" t="s">
        <v>4</v>
      </c>
      <c r="B1" s="14" t="s">
        <v>3</v>
      </c>
      <c r="D1" t="s">
        <v>13</v>
      </c>
      <c r="E1" s="1" t="s">
        <v>49</v>
      </c>
    </row>
    <row r="2" spans="1:9">
      <c r="A2" s="259">
        <v>11</v>
      </c>
      <c r="B2" s="42" t="s">
        <v>74</v>
      </c>
      <c r="D2">
        <v>8</v>
      </c>
      <c r="E2" s="1" t="s">
        <v>14</v>
      </c>
      <c r="F2" s="1"/>
      <c r="G2" s="1"/>
      <c r="I2" s="1"/>
    </row>
    <row r="3" spans="1:9">
      <c r="A3" s="259">
        <v>12</v>
      </c>
      <c r="B3" s="42" t="s">
        <v>75</v>
      </c>
      <c r="D3">
        <v>9</v>
      </c>
      <c r="E3" s="1" t="s">
        <v>15</v>
      </c>
      <c r="F3" s="1"/>
      <c r="G3" s="1"/>
    </row>
    <row r="4" spans="1:9">
      <c r="A4" s="259">
        <v>13</v>
      </c>
      <c r="B4" s="42" t="s">
        <v>76</v>
      </c>
      <c r="D4">
        <v>10</v>
      </c>
      <c r="E4" s="1" t="s">
        <v>16</v>
      </c>
      <c r="F4" s="1"/>
      <c r="G4" s="1"/>
    </row>
    <row r="5" spans="1:9">
      <c r="A5" s="259">
        <v>14</v>
      </c>
      <c r="B5" s="42" t="s">
        <v>77</v>
      </c>
      <c r="D5">
        <v>11</v>
      </c>
      <c r="E5" s="1" t="s">
        <v>17</v>
      </c>
      <c r="F5" s="1"/>
      <c r="G5" s="1"/>
    </row>
    <row r="6" spans="1:9">
      <c r="A6" s="259">
        <v>15</v>
      </c>
      <c r="B6" s="42" t="s">
        <v>78</v>
      </c>
      <c r="D6">
        <v>12</v>
      </c>
      <c r="E6" s="1" t="s">
        <v>18</v>
      </c>
      <c r="F6" s="1"/>
      <c r="G6" s="1"/>
    </row>
    <row r="7" spans="1:9">
      <c r="A7" s="260">
        <v>16</v>
      </c>
      <c r="B7" s="41" t="s">
        <v>79</v>
      </c>
      <c r="D7">
        <v>14</v>
      </c>
      <c r="E7" s="1" t="s">
        <v>19</v>
      </c>
      <c r="F7" s="1"/>
      <c r="G7" s="1"/>
    </row>
    <row r="8" spans="1:9">
      <c r="A8" s="260">
        <v>17</v>
      </c>
      <c r="B8" s="41" t="s">
        <v>80</v>
      </c>
      <c r="D8">
        <v>15</v>
      </c>
      <c r="E8" s="1" t="s">
        <v>20</v>
      </c>
      <c r="F8" s="1"/>
      <c r="G8" s="1"/>
    </row>
    <row r="9" spans="1:9">
      <c r="A9" s="259">
        <v>18</v>
      </c>
      <c r="B9" s="42" t="s">
        <v>81</v>
      </c>
      <c r="E9" s="1"/>
      <c r="F9" s="1"/>
      <c r="G9" s="1"/>
      <c r="H9" s="33"/>
    </row>
    <row r="10" spans="1:9">
      <c r="A10" s="260">
        <v>19</v>
      </c>
      <c r="B10" s="42" t="s">
        <v>38</v>
      </c>
      <c r="E10" s="1"/>
      <c r="F10" s="1"/>
      <c r="G10" s="1"/>
      <c r="H10" s="33"/>
    </row>
    <row r="11" spans="1:9">
      <c r="A11" s="260">
        <v>20</v>
      </c>
      <c r="B11" s="42" t="s">
        <v>39</v>
      </c>
      <c r="E11" s="1"/>
      <c r="F11" s="1"/>
      <c r="G11" s="1"/>
      <c r="H11" s="33"/>
    </row>
    <row r="12" spans="1:9">
      <c r="A12" s="259">
        <v>21</v>
      </c>
      <c r="B12" s="42" t="s">
        <v>40</v>
      </c>
      <c r="E12" s="1"/>
      <c r="F12" s="1"/>
      <c r="G12" s="1"/>
      <c r="H12" s="33"/>
    </row>
    <row r="13" spans="1:9">
      <c r="A13" s="260">
        <v>22</v>
      </c>
      <c r="B13" s="42" t="s">
        <v>41</v>
      </c>
      <c r="E13" s="1"/>
      <c r="F13" s="1"/>
      <c r="G13" s="1"/>
      <c r="H13" s="33"/>
    </row>
    <row r="14" spans="1:9">
      <c r="A14" s="260">
        <v>23</v>
      </c>
      <c r="B14" s="41" t="s">
        <v>82</v>
      </c>
      <c r="E14" s="1"/>
      <c r="F14" s="1"/>
      <c r="G14" s="1"/>
      <c r="H14" s="33"/>
    </row>
    <row r="15" spans="1:9">
      <c r="A15" s="259">
        <v>24</v>
      </c>
      <c r="B15" s="42" t="s">
        <v>83</v>
      </c>
      <c r="E15" s="1"/>
      <c r="F15" s="1"/>
      <c r="G15" s="1"/>
      <c r="H15" s="33"/>
    </row>
    <row r="16" spans="1:9">
      <c r="A16" s="259">
        <v>25</v>
      </c>
      <c r="B16" s="42" t="s">
        <v>84</v>
      </c>
      <c r="E16" s="1"/>
      <c r="F16" s="1"/>
      <c r="G16" s="1"/>
      <c r="H16" s="33"/>
    </row>
    <row r="17" spans="1:9">
      <c r="A17" s="259">
        <v>26</v>
      </c>
      <c r="B17" s="42" t="s">
        <v>85</v>
      </c>
      <c r="E17" s="1"/>
      <c r="F17" s="1"/>
      <c r="G17" s="1"/>
      <c r="H17" s="33"/>
    </row>
    <row r="18" spans="1:9">
      <c r="A18" s="259">
        <v>27</v>
      </c>
      <c r="B18" s="42" t="s">
        <v>42</v>
      </c>
      <c r="E18" s="1"/>
      <c r="F18" s="1"/>
      <c r="G18" s="1"/>
      <c r="H18" s="33"/>
    </row>
    <row r="19" spans="1:9">
      <c r="A19" s="259"/>
      <c r="B19" s="42"/>
      <c r="E19" s="1"/>
      <c r="F19" s="1"/>
      <c r="G19" s="1"/>
      <c r="H19" s="33"/>
    </row>
    <row r="20" spans="1:9">
      <c r="A20" s="259"/>
      <c r="B20" s="42"/>
      <c r="E20" s="1"/>
      <c r="F20" s="1"/>
      <c r="G20" s="1"/>
      <c r="H20" s="33"/>
    </row>
    <row r="21" spans="1:9">
      <c r="A21" s="259">
        <v>31</v>
      </c>
      <c r="B21" s="42" t="s">
        <v>86</v>
      </c>
      <c r="E21" s="1"/>
      <c r="F21" s="1"/>
      <c r="G21" s="1"/>
      <c r="H21" s="33"/>
      <c r="I21" s="1"/>
    </row>
    <row r="22" spans="1:9">
      <c r="A22" s="259">
        <v>32</v>
      </c>
      <c r="B22" s="41" t="s">
        <v>87</v>
      </c>
      <c r="E22" s="1"/>
      <c r="F22" s="1"/>
      <c r="G22" s="1"/>
      <c r="H22" s="33"/>
    </row>
    <row r="23" spans="1:9">
      <c r="A23" s="259">
        <v>33</v>
      </c>
      <c r="B23" s="41" t="s">
        <v>88</v>
      </c>
      <c r="E23" s="1"/>
      <c r="F23" s="1"/>
      <c r="G23" s="1"/>
      <c r="H23" s="33"/>
      <c r="I23" s="1"/>
    </row>
    <row r="24" spans="1:9">
      <c r="A24" s="259">
        <v>34</v>
      </c>
      <c r="B24" s="41" t="s">
        <v>89</v>
      </c>
      <c r="E24" s="1"/>
      <c r="F24" s="1"/>
      <c r="G24" s="1"/>
      <c r="H24" s="33"/>
      <c r="I24" s="1"/>
    </row>
    <row r="25" spans="1:9">
      <c r="A25" s="259">
        <v>35</v>
      </c>
      <c r="B25" s="41" t="s">
        <v>90</v>
      </c>
      <c r="E25" s="1"/>
      <c r="F25" s="1"/>
      <c r="G25" s="1"/>
      <c r="H25" s="33"/>
      <c r="I25" s="1"/>
    </row>
    <row r="26" spans="1:9">
      <c r="A26" s="259">
        <v>36</v>
      </c>
      <c r="B26" s="41" t="s">
        <v>91</v>
      </c>
      <c r="E26" s="1"/>
      <c r="F26" s="1"/>
      <c r="G26" s="1"/>
      <c r="H26" s="33"/>
      <c r="I26" s="1"/>
    </row>
    <row r="27" spans="1:9">
      <c r="A27" s="259">
        <v>37</v>
      </c>
      <c r="B27" s="41" t="s">
        <v>92</v>
      </c>
      <c r="E27" s="1"/>
      <c r="F27" s="1"/>
      <c r="G27" s="1"/>
      <c r="H27" s="33"/>
      <c r="I27" s="1"/>
    </row>
    <row r="28" spans="1:9">
      <c r="A28" s="259">
        <v>38</v>
      </c>
      <c r="B28" s="42" t="s">
        <v>93</v>
      </c>
      <c r="E28" s="1"/>
      <c r="F28" s="1"/>
      <c r="G28" s="1"/>
      <c r="H28" s="33"/>
      <c r="I28" s="1"/>
    </row>
    <row r="29" spans="1:9">
      <c r="A29" s="259">
        <v>39</v>
      </c>
      <c r="B29" s="42" t="s">
        <v>43</v>
      </c>
      <c r="E29" s="1"/>
      <c r="F29" s="1"/>
      <c r="G29" s="1"/>
      <c r="H29" s="33"/>
      <c r="I29" s="1"/>
    </row>
    <row r="30" spans="1:9">
      <c r="A30" s="259">
        <v>40</v>
      </c>
      <c r="B30" s="42" t="s">
        <v>44</v>
      </c>
      <c r="E30" s="1"/>
      <c r="F30" s="1"/>
      <c r="G30" s="1"/>
      <c r="H30" s="33"/>
      <c r="I30" s="1"/>
    </row>
    <row r="31" spans="1:9">
      <c r="A31" s="259">
        <v>41</v>
      </c>
      <c r="B31" s="42" t="s">
        <v>45</v>
      </c>
      <c r="E31" s="1"/>
      <c r="F31" s="1"/>
      <c r="G31" s="1"/>
      <c r="H31" s="33"/>
    </row>
    <row r="32" spans="1:9">
      <c r="A32" s="259">
        <v>42</v>
      </c>
      <c r="B32" s="42" t="s">
        <v>46</v>
      </c>
      <c r="E32" s="1"/>
      <c r="F32" s="1"/>
      <c r="G32" s="1"/>
      <c r="H32" s="33"/>
    </row>
    <row r="33" spans="1:9">
      <c r="A33" s="259">
        <v>43</v>
      </c>
      <c r="B33" s="42" t="s">
        <v>94</v>
      </c>
      <c r="E33" s="1"/>
      <c r="F33" s="1"/>
      <c r="G33" s="1"/>
      <c r="H33" s="33"/>
    </row>
    <row r="34" spans="1:9">
      <c r="A34" s="259">
        <v>44</v>
      </c>
      <c r="B34" s="42" t="s">
        <v>95</v>
      </c>
      <c r="E34" s="1"/>
      <c r="F34" s="1"/>
      <c r="G34" s="1"/>
      <c r="H34" s="33"/>
    </row>
    <row r="35" spans="1:9">
      <c r="A35" s="259">
        <v>45</v>
      </c>
      <c r="B35" s="41" t="s">
        <v>96</v>
      </c>
      <c r="E35" s="1"/>
      <c r="F35" s="1"/>
      <c r="G35" s="1"/>
      <c r="H35" s="33"/>
    </row>
    <row r="36" spans="1:9">
      <c r="A36" s="259">
        <v>46</v>
      </c>
      <c r="B36" s="42" t="s">
        <v>97</v>
      </c>
      <c r="E36" s="1"/>
      <c r="F36" s="1"/>
      <c r="G36" s="1"/>
      <c r="H36" s="33"/>
    </row>
    <row r="37" spans="1:9">
      <c r="A37" s="260">
        <v>47</v>
      </c>
      <c r="B37" s="42" t="s">
        <v>47</v>
      </c>
      <c r="E37" s="1"/>
      <c r="F37" s="1"/>
      <c r="G37" s="1"/>
      <c r="H37" s="33"/>
    </row>
    <row r="38" spans="1:9">
      <c r="A38" s="85"/>
      <c r="B38" s="42"/>
      <c r="E38" s="1"/>
      <c r="F38" s="1"/>
      <c r="G38" s="1"/>
      <c r="H38" s="33"/>
    </row>
    <row r="39" spans="1:9">
      <c r="A39" s="85"/>
      <c r="B39" s="41"/>
      <c r="E39" s="1"/>
      <c r="F39" s="1"/>
      <c r="G39" s="1"/>
      <c r="H39" s="33"/>
    </row>
    <row r="40" spans="1:9">
      <c r="A40" s="85"/>
      <c r="B40" s="41"/>
      <c r="E40" s="1"/>
      <c r="F40" s="1"/>
      <c r="G40" s="1"/>
      <c r="H40" s="33"/>
    </row>
    <row r="41" spans="1:9">
      <c r="A41" s="84"/>
      <c r="B41" s="41"/>
      <c r="E41" s="1"/>
      <c r="F41" s="1"/>
      <c r="G41" s="1"/>
      <c r="H41" s="33"/>
    </row>
    <row r="42" spans="1:9">
      <c r="A42" s="85"/>
      <c r="B42" s="41"/>
      <c r="E42" s="1"/>
      <c r="F42" s="1"/>
      <c r="G42" s="1"/>
      <c r="H42" s="33"/>
      <c r="I42" s="1"/>
    </row>
    <row r="43" spans="1:9">
      <c r="A43" s="83"/>
      <c r="B43" s="41"/>
      <c r="E43" s="1"/>
      <c r="F43" s="1"/>
      <c r="G43" s="1"/>
      <c r="H43" s="33"/>
      <c r="I43" s="1"/>
    </row>
    <row r="44" spans="1:9">
      <c r="A44" s="83"/>
      <c r="B44" s="41"/>
      <c r="E44" s="1"/>
      <c r="F44" s="1"/>
      <c r="G44" s="1"/>
      <c r="H44" s="33"/>
    </row>
    <row r="45" spans="1:9">
      <c r="A45" s="86"/>
      <c r="B45" s="41"/>
      <c r="E45" s="1"/>
      <c r="F45" s="1"/>
      <c r="G45" s="1"/>
      <c r="H45" s="33"/>
      <c r="I45" s="1"/>
    </row>
    <row r="46" spans="1:9">
      <c r="A46" s="83"/>
      <c r="B46" s="41"/>
      <c r="E46" s="1"/>
      <c r="F46" s="1"/>
      <c r="G46" s="1"/>
      <c r="H46" s="33"/>
      <c r="I46" s="1"/>
    </row>
    <row r="47" spans="1:9">
      <c r="A47" s="83"/>
      <c r="B47" s="41"/>
      <c r="E47" s="1"/>
      <c r="F47" s="1"/>
      <c r="G47" s="1"/>
      <c r="I47" s="1"/>
    </row>
    <row r="48" spans="1:9">
      <c r="A48" s="86"/>
      <c r="B48" s="41"/>
      <c r="E48" s="1"/>
      <c r="F48" s="1"/>
      <c r="G48" s="1"/>
      <c r="I48" s="1"/>
    </row>
    <row r="49" spans="1:9">
      <c r="A49" s="83"/>
      <c r="B49" s="41"/>
      <c r="E49" s="1"/>
      <c r="F49" s="1"/>
      <c r="G49" s="1"/>
      <c r="I49" s="1"/>
    </row>
    <row r="50" spans="1:9">
      <c r="A50" s="83"/>
      <c r="B50" s="41"/>
      <c r="E50" s="1"/>
      <c r="F50" s="1"/>
      <c r="G50" s="1"/>
      <c r="I50" s="1"/>
    </row>
    <row r="51" spans="1:9">
      <c r="A51" s="87"/>
      <c r="B51" s="40"/>
      <c r="E51" s="1"/>
      <c r="F51" s="1"/>
      <c r="G51" s="1"/>
      <c r="I51" s="1"/>
    </row>
    <row r="52" spans="1:9">
      <c r="A52" s="87"/>
      <c r="B52" s="40"/>
      <c r="E52" s="1"/>
      <c r="F52" s="1"/>
      <c r="G52" s="1"/>
      <c r="I52" s="1"/>
    </row>
    <row r="53" spans="1:9">
      <c r="A53" s="86"/>
      <c r="B53" s="14"/>
      <c r="E53" s="1"/>
      <c r="F53" s="1"/>
      <c r="G53" s="1"/>
      <c r="I53" s="1"/>
    </row>
    <row r="54" spans="1:9">
      <c r="E54" s="1"/>
      <c r="F54" s="1"/>
      <c r="G54" s="1"/>
      <c r="I54" s="1"/>
    </row>
    <row r="55" spans="1:9">
      <c r="A55" s="83"/>
      <c r="B55" s="14"/>
      <c r="E55" s="1"/>
      <c r="F55" s="1"/>
      <c r="G55" s="1"/>
      <c r="I55" s="1"/>
    </row>
    <row r="56" spans="1:9">
      <c r="A56" s="83"/>
      <c r="B56" s="14"/>
      <c r="E56" s="1"/>
      <c r="F56" s="1"/>
      <c r="G56" s="1"/>
      <c r="I56" s="1"/>
    </row>
    <row r="57" spans="1:9">
      <c r="A57" s="83"/>
      <c r="B57" s="14"/>
      <c r="E57" s="1"/>
      <c r="F57" s="1"/>
      <c r="G57" s="1"/>
      <c r="I57" s="1"/>
    </row>
    <row r="58" spans="1:9">
      <c r="A58" s="83"/>
      <c r="B58" s="14"/>
      <c r="E58" s="1"/>
      <c r="F58" s="1"/>
      <c r="G58" s="1"/>
      <c r="I58" s="1"/>
    </row>
    <row r="59" spans="1:9">
      <c r="A59" s="83"/>
      <c r="B59" s="14"/>
      <c r="E59" s="1"/>
      <c r="F59" s="1"/>
      <c r="G59" s="1"/>
      <c r="I59" s="1"/>
    </row>
    <row r="60" spans="1:9">
      <c r="A60" s="83"/>
      <c r="B60" s="14"/>
      <c r="E60" s="1"/>
      <c r="F60" s="1"/>
      <c r="G60" s="1"/>
      <c r="I60" s="1"/>
    </row>
    <row r="61" spans="1:9">
      <c r="A61" s="87"/>
      <c r="B61" s="14"/>
      <c r="E61" s="1"/>
      <c r="F61" s="1"/>
      <c r="G61" s="1"/>
      <c r="I61" s="1"/>
    </row>
    <row r="62" spans="1:9">
      <c r="A62" s="86"/>
      <c r="B62" s="14"/>
      <c r="E62" s="1"/>
      <c r="F62" s="1"/>
      <c r="G62" s="1"/>
      <c r="I62" s="1"/>
    </row>
    <row r="63" spans="1:9">
      <c r="A63" s="86"/>
      <c r="E63" s="1"/>
      <c r="F63" s="1"/>
      <c r="G63" s="1"/>
      <c r="I63" s="1"/>
    </row>
    <row r="64" spans="1:9">
      <c r="A64" s="83"/>
      <c r="B64" s="14"/>
      <c r="E64" s="1"/>
      <c r="F64" s="1"/>
      <c r="G64" s="1"/>
      <c r="I64" s="1"/>
    </row>
    <row r="65" spans="1:9">
      <c r="A65" s="83"/>
      <c r="B65" s="14"/>
      <c r="E65" s="1"/>
      <c r="F65" s="1"/>
      <c r="G65" s="1"/>
      <c r="I65" s="1"/>
    </row>
    <row r="66" spans="1:9">
      <c r="A66" s="83"/>
      <c r="B66" s="14"/>
      <c r="E66" s="1"/>
      <c r="F66" s="1"/>
      <c r="G66" s="1"/>
      <c r="I66" s="1"/>
    </row>
    <row r="67" spans="1:9">
      <c r="A67" s="86"/>
      <c r="B67" s="14"/>
      <c r="E67" s="1"/>
      <c r="F67" s="1"/>
      <c r="G67" s="1"/>
      <c r="I67" s="1"/>
    </row>
    <row r="68" spans="1:9">
      <c r="A68" s="83"/>
      <c r="B68" s="14"/>
      <c r="E68" s="1"/>
      <c r="F68" s="1"/>
      <c r="I68" s="1"/>
    </row>
    <row r="69" spans="1:9">
      <c r="A69" s="86"/>
      <c r="B69" s="14"/>
      <c r="E69" s="1"/>
      <c r="F69" s="1"/>
      <c r="G69" s="1"/>
      <c r="I69" s="1"/>
    </row>
    <row r="70" spans="1:9">
      <c r="A70" s="86"/>
      <c r="B70" s="14"/>
      <c r="E70" s="1"/>
      <c r="F70" s="1"/>
      <c r="G70" s="1"/>
      <c r="I70" s="1"/>
    </row>
    <row r="71" spans="1:9">
      <c r="E71" s="1"/>
      <c r="F71" s="1"/>
      <c r="G71" s="1"/>
      <c r="I71" s="1"/>
    </row>
    <row r="72" spans="1:9">
      <c r="A72" s="83"/>
      <c r="B72" s="14"/>
      <c r="E72" s="1"/>
      <c r="F72" s="1"/>
      <c r="G72" s="1"/>
      <c r="I72" s="1"/>
    </row>
    <row r="73" spans="1:9">
      <c r="A73" s="83"/>
      <c r="B73" s="14"/>
      <c r="E73" s="1"/>
      <c r="F73" s="1"/>
      <c r="G73" s="1"/>
      <c r="I73" s="1"/>
    </row>
    <row r="74" spans="1:9">
      <c r="A74" s="83"/>
      <c r="B74" s="14"/>
      <c r="E74" s="1"/>
      <c r="F74" s="1"/>
      <c r="G74" s="1"/>
      <c r="I74" s="1"/>
    </row>
    <row r="75" spans="1:9">
      <c r="A75" s="86"/>
      <c r="B75" s="14"/>
      <c r="E75" s="1"/>
      <c r="F75" s="1"/>
      <c r="G75" s="1"/>
      <c r="I75" s="1"/>
    </row>
    <row r="76" spans="1:9">
      <c r="A76" s="86"/>
      <c r="B76" s="14"/>
      <c r="E76" s="1"/>
      <c r="F76" s="1"/>
      <c r="G76" s="1"/>
    </row>
    <row r="77" spans="1:9">
      <c r="A77" s="86"/>
      <c r="B77" s="14"/>
      <c r="E77" s="1"/>
      <c r="F77" s="1"/>
      <c r="G77" s="1"/>
    </row>
    <row r="78" spans="1:9">
      <c r="A78" s="86"/>
      <c r="B78" s="14"/>
      <c r="E78" s="1"/>
      <c r="F78" s="1"/>
      <c r="G78" s="1"/>
    </row>
    <row r="79" spans="1:9">
      <c r="A79" s="86"/>
      <c r="B79" s="14"/>
      <c r="E79" s="1"/>
      <c r="F79" s="1"/>
      <c r="G79" s="1"/>
    </row>
    <row r="80" spans="1:9">
      <c r="A80" s="86"/>
      <c r="B80" s="14"/>
      <c r="E80" s="1"/>
      <c r="F80" s="1"/>
      <c r="G80" s="1"/>
    </row>
    <row r="81" spans="1:9">
      <c r="A81" s="83"/>
      <c r="B81" s="14"/>
      <c r="E81" s="1"/>
      <c r="F81" s="1"/>
      <c r="G81" s="1"/>
    </row>
    <row r="82" spans="1:9">
      <c r="A82" s="83"/>
      <c r="B82" s="14"/>
      <c r="E82" s="1"/>
      <c r="F82" s="1"/>
      <c r="G82" s="1"/>
    </row>
    <row r="83" spans="1:9">
      <c r="A83" s="83"/>
      <c r="B83" s="14"/>
      <c r="E83" s="1"/>
      <c r="F83" s="1"/>
      <c r="G83" s="1"/>
    </row>
    <row r="84" spans="1:9">
      <c r="A84" s="83"/>
      <c r="B84" s="14"/>
      <c r="E84" s="1"/>
      <c r="F84" s="1"/>
      <c r="G84" s="1"/>
    </row>
    <row r="85" spans="1:9">
      <c r="E85" s="1"/>
      <c r="F85" s="1"/>
      <c r="G85" s="1"/>
    </row>
    <row r="86" spans="1:9">
      <c r="E86" s="1"/>
      <c r="F86" s="1"/>
      <c r="G86" s="1"/>
    </row>
    <row r="87" spans="1:9">
      <c r="E87" s="1"/>
      <c r="F87" s="1"/>
      <c r="G87" s="1"/>
    </row>
    <row r="88" spans="1:9">
      <c r="E88" s="1"/>
      <c r="F88" s="1"/>
      <c r="G88" s="1"/>
    </row>
    <row r="89" spans="1:9">
      <c r="E89" s="1"/>
      <c r="F89" s="1"/>
      <c r="G89" s="1"/>
    </row>
    <row r="90" spans="1:9">
      <c r="E90" s="1"/>
      <c r="F90" s="1"/>
      <c r="G90" s="1"/>
    </row>
    <row r="91" spans="1:9">
      <c r="E91" s="1"/>
      <c r="F91" s="1"/>
      <c r="G91" s="1"/>
      <c r="I91" s="1"/>
    </row>
    <row r="92" spans="1:9">
      <c r="E92" s="1"/>
      <c r="F92" s="1"/>
      <c r="G92" s="1"/>
    </row>
    <row r="93" spans="1:9">
      <c r="E93" s="1"/>
      <c r="F93" s="1"/>
      <c r="G93" s="1"/>
    </row>
    <row r="94" spans="1:9">
      <c r="E94" s="1"/>
      <c r="F94" s="1"/>
      <c r="G94" s="1"/>
    </row>
    <row r="95" spans="1:9">
      <c r="E95" s="1"/>
      <c r="F95" s="1"/>
      <c r="G95" s="1"/>
    </row>
    <row r="96" spans="1:9">
      <c r="E96" s="1"/>
      <c r="F96" s="1"/>
      <c r="G96" s="1"/>
      <c r="I96" s="1"/>
    </row>
    <row r="97" spans="5:7">
      <c r="E97" s="1"/>
      <c r="F97" s="1"/>
      <c r="G97" s="1"/>
    </row>
    <row r="98" spans="5:7">
      <c r="E98" s="1"/>
      <c r="F98" s="1"/>
      <c r="G98" s="1"/>
    </row>
    <row r="99" spans="5:7">
      <c r="F99" s="1"/>
      <c r="G99" s="1"/>
    </row>
    <row r="100" spans="5:7">
      <c r="F100" s="1"/>
      <c r="G100" s="1"/>
    </row>
    <row r="101" spans="5:7">
      <c r="F101" s="1"/>
      <c r="G101" s="1"/>
    </row>
    <row r="102" spans="5:7">
      <c r="F102" s="1"/>
      <c r="G102" s="1"/>
    </row>
    <row r="103" spans="5:7">
      <c r="F103" s="1"/>
      <c r="G103" s="1"/>
    </row>
    <row r="104" spans="5:7">
      <c r="F104" s="1"/>
      <c r="G104" s="1"/>
    </row>
    <row r="105" spans="5:7">
      <c r="F105" s="1"/>
    </row>
    <row r="106" spans="5:7">
      <c r="F106" s="1"/>
      <c r="G106" s="1"/>
    </row>
    <row r="107" spans="5:7">
      <c r="F107" s="1"/>
      <c r="G107" s="1"/>
    </row>
    <row r="108" spans="5:7">
      <c r="F108" s="1"/>
      <c r="G108" s="1"/>
    </row>
    <row r="109" spans="5:7">
      <c r="F109" s="1"/>
      <c r="G109" s="1"/>
    </row>
    <row r="110" spans="5:7">
      <c r="F110" s="1"/>
      <c r="G110" s="1"/>
    </row>
    <row r="111" spans="5:7">
      <c r="F111" s="1"/>
      <c r="G111" s="1"/>
    </row>
    <row r="112" spans="5:7">
      <c r="F112" s="1"/>
      <c r="G112" s="1"/>
    </row>
    <row r="113" spans="6:7">
      <c r="F113" s="1"/>
      <c r="G113" s="1"/>
    </row>
    <row r="114" spans="6:7">
      <c r="F114" s="1"/>
      <c r="G114" s="1"/>
    </row>
    <row r="115" spans="6:7">
      <c r="F115" s="1"/>
      <c r="G115" s="1"/>
    </row>
    <row r="116" spans="6:7">
      <c r="F116" s="1"/>
      <c r="G116" s="1"/>
    </row>
    <row r="117" spans="6:7">
      <c r="F117" s="1"/>
      <c r="G117" s="1"/>
    </row>
    <row r="118" spans="6:7">
      <c r="F118" s="1"/>
      <c r="G118" s="1"/>
    </row>
    <row r="119" spans="6:7">
      <c r="F119" s="1"/>
      <c r="G119" s="1"/>
    </row>
    <row r="120" spans="6:7">
      <c r="F120" s="1"/>
    </row>
    <row r="121" spans="6:7">
      <c r="F121" s="1"/>
      <c r="G121" s="1"/>
    </row>
    <row r="122" spans="6:7">
      <c r="F122" s="1"/>
      <c r="G122" s="1"/>
    </row>
    <row r="123" spans="6:7">
      <c r="F123" s="1"/>
      <c r="G123" s="1"/>
    </row>
    <row r="124" spans="6:7">
      <c r="F124" s="1"/>
      <c r="G124" s="1"/>
    </row>
    <row r="125" spans="6:7">
      <c r="F125" s="1"/>
      <c r="G125" s="1"/>
    </row>
    <row r="126" spans="6:7">
      <c r="F126" s="1"/>
      <c r="G126" s="1"/>
    </row>
    <row r="127" spans="6:7">
      <c r="F127" s="1"/>
      <c r="G127" s="1"/>
    </row>
    <row r="128" spans="6:7">
      <c r="F128" s="1"/>
      <c r="G128" s="1"/>
    </row>
    <row r="129" spans="1:7">
      <c r="F129" s="1"/>
      <c r="G129" s="1"/>
    </row>
    <row r="130" spans="1:7">
      <c r="F130" s="1"/>
      <c r="G130" s="1"/>
    </row>
    <row r="131" spans="1:7">
      <c r="F131" s="1"/>
      <c r="G131" s="1"/>
    </row>
    <row r="132" spans="1:7">
      <c r="A132" s="83"/>
      <c r="B132" s="14"/>
      <c r="F132" s="1"/>
      <c r="G132" s="1"/>
    </row>
    <row r="133" spans="1:7">
      <c r="A133" s="83"/>
      <c r="B133" s="14"/>
      <c r="F133" s="1"/>
      <c r="G133" s="1"/>
    </row>
    <row r="134" spans="1:7">
      <c r="F134" s="1"/>
      <c r="G134" s="1"/>
    </row>
    <row r="135" spans="1:7">
      <c r="F135" s="1"/>
      <c r="G135" s="1"/>
    </row>
    <row r="136" spans="1:7">
      <c r="F136" s="1"/>
      <c r="G136" s="1"/>
    </row>
    <row r="137" spans="1:7">
      <c r="F137" s="1"/>
      <c r="G137" s="1"/>
    </row>
    <row r="138" spans="1:7">
      <c r="F138" s="1"/>
      <c r="G138" s="1"/>
    </row>
    <row r="139" spans="1:7">
      <c r="F139" s="1"/>
      <c r="G139" s="1"/>
    </row>
    <row r="141" spans="1:7">
      <c r="F141" s="1"/>
      <c r="G141" s="1"/>
    </row>
    <row r="142" spans="1:7">
      <c r="F142" s="1"/>
      <c r="G142" s="1"/>
    </row>
    <row r="143" spans="1:7">
      <c r="G143" s="1"/>
    </row>
    <row r="144" spans="1:7">
      <c r="G144" s="1"/>
    </row>
    <row r="145" spans="7:7">
      <c r="G145" s="1"/>
    </row>
    <row r="146" spans="7:7">
      <c r="G146" s="1"/>
    </row>
    <row r="147" spans="7:7">
      <c r="G147" s="1"/>
    </row>
    <row r="148" spans="7:7">
      <c r="G148" s="1"/>
    </row>
    <row r="149" spans="7:7">
      <c r="G149" s="1"/>
    </row>
    <row r="150" spans="7:7">
      <c r="G150" s="1"/>
    </row>
    <row r="151" spans="7:7">
      <c r="G151" s="1"/>
    </row>
    <row r="152" spans="7:7">
      <c r="G152" s="1"/>
    </row>
    <row r="153" spans="7:7">
      <c r="G153" s="1"/>
    </row>
    <row r="154" spans="7:7">
      <c r="G154" s="1"/>
    </row>
    <row r="155" spans="7:7">
      <c r="G155" s="1"/>
    </row>
    <row r="156" spans="7:7">
      <c r="G156" s="1"/>
    </row>
    <row r="157" spans="7:7">
      <c r="G157" s="1"/>
    </row>
    <row r="158" spans="7:7">
      <c r="G158" s="1"/>
    </row>
    <row r="159" spans="7:7">
      <c r="G159" s="1"/>
    </row>
    <row r="160" spans="7:7">
      <c r="G160" s="1"/>
    </row>
    <row r="161" spans="7:7">
      <c r="G161" s="1"/>
    </row>
    <row r="162" spans="7:7">
      <c r="G162" s="1"/>
    </row>
    <row r="163" spans="7:7">
      <c r="G163" s="1"/>
    </row>
    <row r="164" spans="7:7">
      <c r="G164" s="1"/>
    </row>
    <row r="166" spans="7:7">
      <c r="G166" s="1"/>
    </row>
    <row r="167" spans="7:7">
      <c r="G167" s="1"/>
    </row>
    <row r="168" spans="7:7">
      <c r="G168" s="1"/>
    </row>
    <row r="169" spans="7:7">
      <c r="G169" s="1"/>
    </row>
    <row r="171" spans="7:7">
      <c r="G171" s="1"/>
    </row>
    <row r="216" spans="6:7">
      <c r="F216" s="1"/>
      <c r="G216" s="1"/>
    </row>
    <row r="218" spans="6:7">
      <c r="F218" s="1"/>
    </row>
    <row r="220" spans="6:7">
      <c r="G220" s="1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16</vt:i4>
      </vt:variant>
    </vt:vector>
  </HeadingPairs>
  <TitlesOfParts>
    <vt:vector size="21" baseType="lpstr">
      <vt:lpstr>記入方法</vt:lpstr>
      <vt:lpstr>①申込一覧表A(男子)</vt:lpstr>
      <vt:lpstr>②申込一覧表A(女子)</vt:lpstr>
      <vt:lpstr>③プログラム・参加料申込</vt:lpstr>
      <vt:lpstr>種目コード</vt:lpstr>
      <vt:lpstr>dennwa</vt:lpstr>
      <vt:lpstr>gakkou</vt:lpstr>
      <vt:lpstr>gunshikoumei</vt:lpstr>
      <vt:lpstr>jyuusyo</vt:lpstr>
      <vt:lpstr>komon</vt:lpstr>
      <vt:lpstr>koodo</vt:lpstr>
      <vt:lpstr>koucyo</vt:lpstr>
      <vt:lpstr>kyougi</vt:lpstr>
      <vt:lpstr>'①申込一覧表A(男子)'!Print_Area</vt:lpstr>
      <vt:lpstr>'②申込一覧表A(女子)'!Print_Area</vt:lpstr>
      <vt:lpstr>記入方法!Print_Area</vt:lpstr>
      <vt:lpstr>'①申込一覧表A(男子)'!Print_Titles</vt:lpstr>
      <vt:lpstr>'②申込一覧表A(女子)'!Print_Titles</vt:lpstr>
      <vt:lpstr>県名</vt:lpstr>
      <vt:lpstr>女子種目</vt:lpstr>
      <vt:lpstr>男子種目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大会申込ファイル</dc:title>
  <dc:creator>yamanashi</dc:creator>
  <cp:lastModifiedBy>Windows ユーザー</cp:lastModifiedBy>
  <cp:lastPrinted>2024-05-25T06:53:23Z</cp:lastPrinted>
  <dcterms:created xsi:type="dcterms:W3CDTF">1998-04-29T04:01:12Z</dcterms:created>
  <dcterms:modified xsi:type="dcterms:W3CDTF">2024-06-06T09:58:55Z</dcterms:modified>
  <cp:category>大会申込一覧表</cp:category>
</cp:coreProperties>
</file>